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Richland Overview" sheetId="1" r:id="rId1"/>
  </sheets>
  <definedNames>
    <definedName name="_AMO_UniqueIdentifier" hidden="1">"'246600cc-6407-45d8-a5f5-65f0e9340ca6'"</definedName>
    <definedName name="_xlnm.Print_Area" localSheetId="0">'Richland Overview'!$A$4:$FM$41</definedName>
    <definedName name="_xlnm.Print_Titles" localSheetId="0">'Richland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EZ15" i="1"/>
  <c r="FL15" i="1"/>
  <c r="EN13" i="1"/>
  <c r="FH13" i="1"/>
  <c r="FI13" i="1" s="1"/>
  <c r="EV13" i="1"/>
  <c r="EW13" i="1" s="1"/>
  <c r="EO12" i="1"/>
  <c r="FL12" i="1"/>
  <c r="EZ12" i="1"/>
  <c r="EO11" i="1"/>
  <c r="FL11" i="1"/>
  <c r="EZ11" i="1"/>
  <c r="EO13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EC16" i="1" l="1"/>
  <c r="EB13" i="1"/>
  <c r="DQ14" i="1"/>
  <c r="EC11" i="1"/>
  <c r="EC13" i="1" l="1"/>
  <c r="DL13" i="1"/>
  <c r="DL11" i="1" l="1"/>
  <c r="DD32" i="1" l="1"/>
  <c r="DD14" i="1"/>
  <c r="DP34" i="1"/>
  <c r="DP33" i="1"/>
  <c r="DP31" i="1"/>
  <c r="DL31" i="1"/>
  <c r="DP30" i="1"/>
  <c r="DL29" i="1"/>
  <c r="DP16" i="1"/>
  <c r="DP15" i="1"/>
  <c r="DP13" i="1"/>
  <c r="DP12" i="1"/>
  <c r="DP11" i="1"/>
  <c r="DQ16" i="1" l="1"/>
  <c r="DQ12" i="1"/>
  <c r="DP29" i="1"/>
  <c r="DQ13" i="1"/>
  <c r="DQ11" i="1"/>
  <c r="DQ15" i="1"/>
  <c r="DE14" i="1"/>
  <c r="CZ11" i="1" l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1" i="1"/>
  <c r="DE13" i="1" l="1"/>
  <c r="CF32" i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0" i="1"/>
  <c r="CB29" i="1"/>
  <c r="CF29" i="1" s="1"/>
  <c r="CF16" i="1"/>
  <c r="CG16" i="1" s="1"/>
  <c r="CF15" i="1"/>
  <c r="CG15" i="1" s="1"/>
  <c r="CB13" i="1"/>
  <c r="CF13" i="1" s="1"/>
  <c r="CF12" i="1"/>
  <c r="CB11" i="1"/>
  <c r="CF11" i="1" s="1"/>
  <c r="CF31" i="1" l="1"/>
  <c r="CG13" i="1" s="1"/>
  <c r="CG12" i="1"/>
  <c r="CG11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31" i="1" l="1"/>
  <c r="BH29" i="1"/>
  <c r="AV32" i="1"/>
  <c r="AV14" i="1"/>
  <c r="BH16" i="1"/>
  <c r="BH15" i="1"/>
  <c r="BD13" i="1"/>
  <c r="BH12" i="1"/>
  <c r="BH11" i="1"/>
  <c r="BH13" i="1" l="1"/>
  <c r="BI12" i="1"/>
  <c r="AW14" i="1"/>
  <c r="BI11" i="1"/>
  <c r="BI15" i="1"/>
  <c r="BI16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V13" i="1" l="1"/>
  <c r="AW12" i="1"/>
  <c r="AW15" i="1"/>
  <c r="AV11" i="1"/>
  <c r="AW16" i="1"/>
  <c r="AW13" i="1" l="1"/>
  <c r="AW11" i="1"/>
  <c r="AJ16" i="1"/>
  <c r="AK16" i="1" s="1"/>
  <c r="AJ15" i="1"/>
  <c r="AK15" i="1" s="1"/>
  <c r="AJ12" i="1"/>
  <c r="X34" i="1"/>
  <c r="X30" i="1"/>
  <c r="X16" i="1"/>
  <c r="Y16" i="1" s="1"/>
  <c r="X15" i="1"/>
  <c r="Y15" i="1" s="1"/>
  <c r="X14" i="1"/>
  <c r="Y14" i="1" s="1"/>
  <c r="Y12" i="1"/>
  <c r="X12" i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<sst xmlns="http://schemas.openxmlformats.org/spreadsheetml/2006/main" count="890" uniqueCount="57">
  <si>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</si>
  <si>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</si>
  <si>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</si>
  <si>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</si>
  <si>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</si>
  <si>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</si>
  <si>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</si>
  <si>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</si>
  <si>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</si>
  <si>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</si>
  <si>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</si>
  <si>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</si>
  <si>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</si>
  <si>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</si>
  <si>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</si>
  <si>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</si>
  <si>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</si>
  <si>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</si>
  <si>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</si>
  <si>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</si>
  <si>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</si>
  <si>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</si>
  <si>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</si>
  <si>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Richland Community College</t>
  </si>
  <si>
    <t>Richland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</si>
  <si>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</si>
  <si>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</si>
  <si>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</si>
  <si>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</si>
  <si>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</si>
  <si>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</si>
  <si>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</si>
  <si>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</si>
  <si>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</si>
  <si>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</si>
  <si>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</si>
  <si>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</si>
  <si>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</si>
  <si>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</si>
  <si>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</si>
  <si>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</si>
  <si>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Richland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</si>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</sst>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31</v>
      </c>
      <c r="C11" s="15"/>
      <c r="D11" s="1">
        <v>65</v>
      </c>
      <c r="E11" s="15"/>
      <c r="F11" s="1">
        <v>449</v>
      </c>
      <c r="G11" s="15"/>
      <c r="H11" s="16">
        <f t="shared" ref="H11" si="0">SUM(F11,D11,B11)</f>
        <v>545</v>
      </c>
      <c r="I11" s="16"/>
      <c r="J11" s="1">
        <v>896</v>
      </c>
      <c r="K11" s="6"/>
      <c r="L11" s="54">
        <f>H11/J11</f>
        <v>0.6082589285714286</v>
      </c>
      <c r="M11" s="55">
        <f t="shared" ref="M11:M16" si="1">L11-L29</f>
        <v>-8.812254626768945E-2</v>
      </c>
      <c r="N11" s="1">
        <v>66</v>
      </c>
      <c r="O11" s="15"/>
      <c r="P11" s="1">
        <v>52</v>
      </c>
      <c r="Q11" s="15"/>
      <c r="R11" s="1">
        <v>504</v>
      </c>
      <c r="S11" s="15"/>
      <c r="T11" s="16">
        <f t="shared" ref="T11" si="2">SUM(R11,P11,N11)</f>
        <v>622</v>
      </c>
      <c r="U11" s="16"/>
      <c r="V11" s="1">
        <v>931</v>
      </c>
      <c r="W11" s="6"/>
      <c r="X11" s="54">
        <f t="shared" ref="X11:X16" si="3">T11/V11</f>
        <v>0.66809881847475827</v>
      </c>
      <c r="Y11" s="55">
        <f t="shared" ref="Y11:Y16" si="4">X11-X29</f>
        <v>-6.9095016659858288E-2</v>
      </c>
      <c r="Z11" s="66">
        <v>132</v>
      </c>
      <c r="AA11" s="65"/>
      <c r="AB11" s="66">
        <v>61</v>
      </c>
      <c r="AC11" s="65"/>
      <c r="AD11" s="66">
        <v>516</v>
      </c>
      <c r="AE11" s="65"/>
      <c r="AF11" s="63">
        <f t="shared" ref="AF11" si="5">SUM(AD11,AB11,Z11)</f>
        <v>709</v>
      </c>
      <c r="AG11" s="63"/>
      <c r="AH11" s="66">
        <v>996</v>
      </c>
      <c r="AI11" s="16"/>
      <c r="AJ11" s="54">
        <f t="shared" ref="AJ11:AJ16" si="6">AF11/AH11</f>
        <v>0.7118473895582329</v>
      </c>
      <c r="AK11" s="55">
        <f>AJ11-AJ29</f>
        <v>-7.7977858400744227E-2</v>
      </c>
      <c r="AL11" s="68">
        <v>120</v>
      </c>
      <c r="AM11" s="65"/>
      <c r="AN11" s="66">
        <v>53</v>
      </c>
      <c r="AO11" s="65"/>
      <c r="AP11" s="66">
        <v>542</v>
      </c>
      <c r="AQ11" s="65"/>
      <c r="AR11" s="63">
        <f t="shared" ref="AR11" si="7">SUM(AP11,AN11,AL11)</f>
        <v>715</v>
      </c>
      <c r="AS11" s="63"/>
      <c r="AT11" s="66">
        <v>1038</v>
      </c>
      <c r="AU11" s="16"/>
      <c r="AV11" s="54">
        <f>AR11/AT11</f>
        <v>0.68882466281310217</v>
      </c>
      <c r="AW11" s="55">
        <f>AV11-AV29</f>
        <v>-0.10595349418348488</v>
      </c>
      <c r="AX11" s="66">
        <v>64</v>
      </c>
      <c r="AY11" s="66"/>
      <c r="AZ11" s="66">
        <v>38</v>
      </c>
      <c r="BA11" s="66"/>
      <c r="BB11" s="66">
        <v>591</v>
      </c>
      <c r="BC11" s="66"/>
      <c r="BD11" s="66">
        <f t="shared" ref="BD11" si="8">SUM(AZ11,BB11,AX11)</f>
        <v>693</v>
      </c>
      <c r="BE11" s="66"/>
      <c r="BF11" s="66">
        <v>964</v>
      </c>
      <c r="BG11" s="16"/>
      <c r="BH11" s="54">
        <f>BD11/BF11</f>
        <v>0.71887966804979253</v>
      </c>
      <c r="BI11" s="55">
        <f>BH11-BH29</f>
        <v>-6.8639778795496986E-2</v>
      </c>
      <c r="BJ11" s="74">
        <v>61</v>
      </c>
      <c r="BK11" s="74"/>
      <c r="BL11" s="74">
        <v>57</v>
      </c>
      <c r="BM11" s="74"/>
      <c r="BN11" s="74">
        <v>585</v>
      </c>
      <c r="BO11" s="74"/>
      <c r="BP11" s="74">
        <f>SUM(BJ11,BL11,BN11)</f>
        <v>703</v>
      </c>
      <c r="BQ11" s="74"/>
      <c r="BR11" s="74">
        <v>962</v>
      </c>
      <c r="BS11" s="16"/>
      <c r="BT11" s="54">
        <f>BP11/BR11</f>
        <v>0.73076923076923073</v>
      </c>
      <c r="BU11" s="55">
        <f t="shared" ref="BU11:BU16" si="9">BT11-BT29</f>
        <v>-4.1008236456429703E-2</v>
      </c>
      <c r="BV11" s="74">
        <v>78</v>
      </c>
      <c r="BW11" s="74"/>
      <c r="BX11" s="74">
        <v>58</v>
      </c>
      <c r="BY11" s="74"/>
      <c r="BZ11" s="74">
        <v>721</v>
      </c>
      <c r="CA11" s="74"/>
      <c r="CB11" s="74">
        <f>SUM(BV11,BX11,BZ11)</f>
        <v>857</v>
      </c>
      <c r="CC11" s="74"/>
      <c r="CD11" s="74">
        <v>1250</v>
      </c>
      <c r="CE11" s="16"/>
      <c r="CF11" s="54">
        <f>CB11/CD11</f>
        <v>0.68559999999999999</v>
      </c>
      <c r="CG11" s="55">
        <f t="shared" ref="CG11:CG16" si="10">CF11-CF29</f>
        <v>-6.545423019079355E-2</v>
      </c>
      <c r="CH11" s="68">
        <v>55</v>
      </c>
      <c r="CI11" s="78"/>
      <c r="CJ11" s="68">
        <v>43</v>
      </c>
      <c r="CK11" s="78"/>
      <c r="CL11" s="68">
        <v>624</v>
      </c>
      <c r="CM11" s="78"/>
      <c r="CN11" s="77">
        <f t="shared" ref="CN11" si="11">SUM(CL11,CJ11,CH11)</f>
        <v>722</v>
      </c>
      <c r="CO11" s="77"/>
      <c r="CP11" s="68">
        <v>1083</v>
      </c>
      <c r="CQ11" s="16"/>
      <c r="CR11" s="54">
        <f>CN11/CP11</f>
        <v>0.66666666666666663</v>
      </c>
      <c r="CS11" s="55">
        <f t="shared" ref="CS11:CS16" si="12">CR11-CR29</f>
        <v>-0.10108782435129748</v>
      </c>
      <c r="CT11" s="68">
        <v>55</v>
      </c>
      <c r="CU11" s="78"/>
      <c r="CV11" s="68">
        <v>37</v>
      </c>
      <c r="CW11" s="78"/>
      <c r="CX11" s="68">
        <v>621</v>
      </c>
      <c r="CY11" s="78"/>
      <c r="CZ11" s="77">
        <f t="shared" ref="CZ11" si="13">SUM(CX11,CV11,CT11)</f>
        <v>713</v>
      </c>
      <c r="DA11" s="77"/>
      <c r="DB11" s="68">
        <v>1062</v>
      </c>
      <c r="DC11" s="16"/>
      <c r="DD11" s="54">
        <f>CZ11/DB11</f>
        <v>0.67137476459510359</v>
      </c>
      <c r="DE11" s="55">
        <f>DD11-DD29</f>
        <v>-0.10538733915599818</v>
      </c>
      <c r="DF11" s="68">
        <v>61</v>
      </c>
      <c r="DG11" s="78"/>
      <c r="DH11" s="68">
        <v>40</v>
      </c>
      <c r="DI11" s="78"/>
      <c r="DJ11" s="68">
        <v>623</v>
      </c>
      <c r="DK11" s="78"/>
      <c r="DL11" s="77">
        <f t="shared" ref="DL11" si="14">SUM(DJ11,DH11,DF11)</f>
        <v>724</v>
      </c>
      <c r="DM11" s="77"/>
      <c r="DN11" s="68">
        <v>1035</v>
      </c>
      <c r="DO11" s="16"/>
      <c r="DP11" s="54">
        <f t="shared" ref="DP11:DP16" si="15">DL11/DN11</f>
        <v>0.69951690821256041</v>
      </c>
      <c r="DQ11" s="55">
        <f t="shared" ref="DQ11:DQ16" si="16">DP11-DP29</f>
        <v>-7.9708619459036734E-2</v>
      </c>
      <c r="DR11" s="68">
        <v>50</v>
      </c>
      <c r="DS11" s="78"/>
      <c r="DT11" s="68">
        <v>35</v>
      </c>
      <c r="DU11" s="78"/>
      <c r="DV11" s="68">
        <v>625</v>
      </c>
      <c r="DW11" s="78"/>
      <c r="DX11" s="77">
        <f t="shared" ref="DX11" si="17">SUM(DV11,DT11,DR11)</f>
        <v>710</v>
      </c>
      <c r="DY11" s="77"/>
      <c r="DZ11" s="68">
        <v>1033</v>
      </c>
      <c r="EA11" s="16"/>
      <c r="EB11" s="54">
        <f>DX11/DZ11</f>
        <v>0.68731848983543076</v>
      </c>
      <c r="EC11" s="55">
        <f>EB11-EB29</f>
        <v>-9.2371579077011989E-2</v>
      </c>
      <c r="ED11" s="68">
        <v>28</v>
      </c>
      <c r="EE11" s="78"/>
      <c r="EF11" s="68">
        <v>23</v>
      </c>
      <c r="EG11" s="78"/>
      <c r="EH11" s="68">
        <v>584</v>
      </c>
      <c r="EI11" s="78"/>
      <c r="EJ11" s="77">
        <f t="shared" ref="EJ11" si="18">SUM(EH11,EF11,ED11)</f>
        <v>635</v>
      </c>
      <c r="EK11" s="77"/>
      <c r="EL11" s="68">
        <v>846</v>
      </c>
      <c r="EM11" s="16"/>
      <c r="EN11" s="54">
        <f>EJ11/EL11</f>
        <v>0.75059101654846339</v>
      </c>
      <c r="EO11" s="55">
        <f>EN11-EN29</f>
        <v>-4.9473122562140981E-2</v>
      </c>
      <c r="EP11" s="1">
        <f>ED11-DR11</f>
        <v>-22</v>
      </c>
      <c r="EQ11" s="54">
        <f>EP11/DR11</f>
        <v>-0.44</v>
      </c>
      <c r="ER11" s="24">
        <f>EF11-DT11</f>
        <v>-12</v>
      </c>
      <c r="ES11" s="54">
        <f>ER11/DT11</f>
        <v>-0.34285714285714286</v>
      </c>
      <c r="ET11" s="1">
        <f>EH11-DV11</f>
        <v>-41</v>
      </c>
      <c r="EU11" s="22">
        <f>ET11/DV11</f>
        <v>-6.5600000000000006E-2</v>
      </c>
      <c r="EV11" s="24">
        <f>EJ11-DX11</f>
        <v>-75</v>
      </c>
      <c r="EW11" s="54">
        <f>EV11/DX11</f>
        <v>-0.10563380281690141</v>
      </c>
      <c r="EX11" s="24">
        <f>EL11-DZ11</f>
        <v>-187</v>
      </c>
      <c r="EY11" s="54">
        <f>EX11/DZ11</f>
        <v>-0.18102613746369797</v>
      </c>
      <c r="EZ11" s="44">
        <f>EN11-EB11</f>
        <v>6.3272526713032629E-2</v>
      </c>
      <c r="FA11" s="28"/>
      <c r="FB11" s="1">
        <f>ED11-DF11</f>
        <v>-33</v>
      </c>
      <c r="FC11" s="54">
        <f>FB11/DF11</f>
        <v>-0.54098360655737709</v>
      </c>
      <c r="FD11" s="1">
        <f>EF11-DH11</f>
        <v>-17</v>
      </c>
      <c r="FE11" s="22">
        <f>FD11/DH11</f>
        <v>-0.42499999999999999</v>
      </c>
      <c r="FF11" s="1">
        <f>EH11-DJ11</f>
        <v>-39</v>
      </c>
      <c r="FG11" s="22">
        <f>FF11/DJ11</f>
        <v>-6.2600321027287326E-2</v>
      </c>
      <c r="FH11" s="24">
        <f t="shared" ref="FH11:FH13" si="19">EJ11-DL11</f>
        <v>-89</v>
      </c>
      <c r="FI11" s="54">
        <f t="shared" ref="FI11:FI13" si="20">FH11/DL11</f>
        <v>-0.12292817679558012</v>
      </c>
      <c r="FJ11" s="24">
        <f t="shared" ref="FJ11:FJ13" si="21">EL11-DN11</f>
        <v>-189</v>
      </c>
      <c r="FK11" s="54">
        <f t="shared" ref="FK11:FK13" si="22">FJ11/DN11</f>
        <v>-0.18260869565217391</v>
      </c>
      <c r="FL11" s="46">
        <f>EN11-DP11</f>
        <v>5.1074108335902979E-2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449</v>
      </c>
      <c r="I12" s="19"/>
      <c r="J12" s="19">
        <v>896</v>
      </c>
      <c r="K12" s="15"/>
      <c r="L12" s="54">
        <f t="shared" ref="L12:L16" si="23">H12/J12</f>
        <v>0.5011160714285714</v>
      </c>
      <c r="M12" s="55">
        <f t="shared" si="1"/>
        <v>-7.3452272630225246E-2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504</v>
      </c>
      <c r="U12" s="16"/>
      <c r="V12" s="16">
        <v>931</v>
      </c>
      <c r="W12" s="6"/>
      <c r="X12" s="54">
        <f t="shared" si="3"/>
        <v>0.54135338345864659</v>
      </c>
      <c r="Y12" s="55">
        <f t="shared" si="4"/>
        <v>-3.7050402433787988E-2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516</v>
      </c>
      <c r="AG12" s="63"/>
      <c r="AH12" s="66">
        <v>996</v>
      </c>
      <c r="AI12" s="6"/>
      <c r="AJ12" s="54">
        <f t="shared" si="6"/>
        <v>0.51807228915662651</v>
      </c>
      <c r="AK12" s="55">
        <f>AJ12-AJ30</f>
        <v>-7.8716051711061219E-2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542</v>
      </c>
      <c r="AS12" s="63"/>
      <c r="AT12" s="66">
        <v>1038</v>
      </c>
      <c r="AU12" s="6"/>
      <c r="AV12" s="54">
        <f>AR12/AT12</f>
        <v>0.52215799614643543</v>
      </c>
      <c r="AW12" s="55">
        <f>AV12-AV30</f>
        <v>-9.2790809314315381E-2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591</v>
      </c>
      <c r="BE12" s="66"/>
      <c r="BF12" s="66">
        <v>964</v>
      </c>
      <c r="BG12" s="6"/>
      <c r="BH12" s="54">
        <f>BD12/BF12</f>
        <v>0.61307053941908718</v>
      </c>
      <c r="BI12" s="55">
        <f>BH12-BH30</f>
        <v>-1.0300247097766779E-2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585</v>
      </c>
      <c r="BQ12" s="74"/>
      <c r="BR12" s="74">
        <v>962</v>
      </c>
      <c r="BS12" s="6"/>
      <c r="BT12" s="54">
        <f>BP12/BR12</f>
        <v>0.60810810810810811</v>
      </c>
      <c r="BU12" s="55">
        <f t="shared" si="9"/>
        <v>5.4595421934212629E-3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721</v>
      </c>
      <c r="CC12" s="74"/>
      <c r="CD12" s="74">
        <v>1250</v>
      </c>
      <c r="CE12" s="6"/>
      <c r="CF12" s="54">
        <f>CB12/CD12</f>
        <v>0.57679999999999998</v>
      </c>
      <c r="CG12" s="55">
        <f t="shared" si="10"/>
        <v>-2.0705234289758456E-2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624</v>
      </c>
      <c r="CO12" s="66"/>
      <c r="CP12" s="68">
        <v>1083</v>
      </c>
      <c r="CQ12" s="6"/>
      <c r="CR12" s="54">
        <f>CN12/CP12</f>
        <v>0.57617728531855961</v>
      </c>
      <c r="CS12" s="55">
        <f t="shared" si="12"/>
        <v>-4.5978403304194893E-2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621</v>
      </c>
      <c r="DA12" s="66"/>
      <c r="DB12" s="68">
        <v>1062</v>
      </c>
      <c r="DC12" s="6"/>
      <c r="DD12" s="54">
        <f>CZ12/DB12</f>
        <v>0.5847457627118644</v>
      </c>
      <c r="DE12" s="55">
        <f>DD12-DD30</f>
        <v>-6.0025873865459212E-2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623</v>
      </c>
      <c r="DM12" s="66"/>
      <c r="DN12" s="68">
        <v>1035</v>
      </c>
      <c r="DO12" s="6"/>
      <c r="DP12" s="54">
        <f t="shared" si="15"/>
        <v>0.60193236714975851</v>
      </c>
      <c r="DQ12" s="55">
        <f t="shared" si="16"/>
        <v>-4.4735407488765699E-2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625</v>
      </c>
      <c r="DY12" s="66"/>
      <c r="DZ12" s="68">
        <v>1033</v>
      </c>
      <c r="EA12" s="66"/>
      <c r="EB12" s="54">
        <f>DX12/DZ12</f>
        <v>0.60503388189738627</v>
      </c>
      <c r="EC12" s="55">
        <f>EB12-EB30</f>
        <v>-5.456663582045751E-2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584</v>
      </c>
      <c r="EK12" s="66"/>
      <c r="EL12" s="68">
        <v>846</v>
      </c>
      <c r="EM12" s="66"/>
      <c r="EN12" s="54">
        <f>EJ12/EL12</f>
        <v>0.69030732860520094</v>
      </c>
      <c r="EO12" s="55">
        <f>EN12-EN30</f>
        <v>-1.7180419763269672E-3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-41</v>
      </c>
      <c r="EW12" s="54">
        <f>EV12/DX12</f>
        <v>-6.5600000000000006E-2</v>
      </c>
      <c r="EX12" s="24">
        <f>EL12-DZ12</f>
        <v>-187</v>
      </c>
      <c r="EY12" s="54">
        <f>EX12/DZ12</f>
        <v>-0.18102613746369797</v>
      </c>
      <c r="EZ12" s="44">
        <f>EN12-EB12</f>
        <v>8.5273446707814671E-2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-39</v>
      </c>
      <c r="FI12" s="54">
        <f t="shared" si="20"/>
        <v>-6.2600321027287326E-2</v>
      </c>
      <c r="FJ12" s="24">
        <f t="shared" si="21"/>
        <v>-189</v>
      </c>
      <c r="FK12" s="54">
        <f t="shared" si="22"/>
        <v>-0.18260869565217391</v>
      </c>
      <c r="FL12" s="46">
        <f>EN12-DP12</f>
        <v>8.8374961455442436E-2</v>
      </c>
    </row>
    <row r="13" spans="1:169" x14ac:dyDescent="0.25">
      <c r="A13" s="14" t="s">
        <v>4</v>
      </c>
      <c r="B13" s="16">
        <v>48</v>
      </c>
      <c r="C13" s="15"/>
      <c r="D13" s="16">
        <v>331</v>
      </c>
      <c r="E13" s="14"/>
      <c r="F13" s="18" t="s">
        <v>0</v>
      </c>
      <c r="G13" s="14"/>
      <c r="H13" s="16">
        <f>B13+D13</f>
        <v>379</v>
      </c>
      <c r="I13" s="16"/>
      <c r="J13" s="16">
        <v>645</v>
      </c>
      <c r="K13" s="6"/>
      <c r="L13" s="54">
        <f t="shared" si="23"/>
        <v>0.58759689922480618</v>
      </c>
      <c r="M13" s="55">
        <f t="shared" si="1"/>
        <v>-6.320356431440155E-2</v>
      </c>
      <c r="N13" s="16">
        <v>55</v>
      </c>
      <c r="O13" s="15"/>
      <c r="P13" s="16">
        <v>373</v>
      </c>
      <c r="Q13" s="14"/>
      <c r="R13" s="18" t="s">
        <v>0</v>
      </c>
      <c r="S13" s="14"/>
      <c r="T13" s="16">
        <f>N13+P13</f>
        <v>428</v>
      </c>
      <c r="U13" s="21"/>
      <c r="V13" s="21">
        <v>787</v>
      </c>
      <c r="W13" s="14"/>
      <c r="X13" s="54">
        <f t="shared" si="3"/>
        <v>0.54383735705209657</v>
      </c>
      <c r="Y13" s="55">
        <f t="shared" si="4"/>
        <v>-0.1074521935993259</v>
      </c>
      <c r="Z13" s="69">
        <v>46</v>
      </c>
      <c r="AA13" s="70"/>
      <c r="AB13" s="69">
        <v>221</v>
      </c>
      <c r="AC13" s="1"/>
      <c r="AD13" s="18" t="s">
        <v>0</v>
      </c>
      <c r="AE13" s="1"/>
      <c r="AF13" s="16">
        <f>Z13+AB13</f>
        <v>267</v>
      </c>
      <c r="AG13" s="1"/>
      <c r="AH13" s="69">
        <v>718</v>
      </c>
      <c r="AJ13" s="54">
        <f t="shared" si="6"/>
        <v>0.37186629526462395</v>
      </c>
      <c r="AK13" s="55">
        <f>AJ13-AJ31</f>
        <v>-0.10553393278554707</v>
      </c>
      <c r="AL13" s="63">
        <v>27</v>
      </c>
      <c r="AM13"/>
      <c r="AN13" s="63">
        <v>272</v>
      </c>
      <c r="AO13" s="1"/>
      <c r="AP13" s="18" t="s">
        <v>0</v>
      </c>
      <c r="AQ13" s="1"/>
      <c r="AR13" s="16">
        <f>AL13+AN13</f>
        <v>299</v>
      </c>
      <c r="AS13" s="1"/>
      <c r="AT13" s="63">
        <v>726</v>
      </c>
      <c r="AV13" s="54">
        <f>AR13/AT13</f>
        <v>0.41184573002754821</v>
      </c>
      <c r="AW13" s="55">
        <f>AV13-AV31</f>
        <v>-6.5043059809759551E-2</v>
      </c>
      <c r="AX13" s="63">
        <v>27</v>
      </c>
      <c r="AY13" s="71"/>
      <c r="AZ13" s="63">
        <v>303</v>
      </c>
      <c r="BA13" s="1"/>
      <c r="BB13" s="18" t="s">
        <v>0</v>
      </c>
      <c r="BC13" s="1"/>
      <c r="BD13" s="16">
        <f>AX13+AZ13</f>
        <v>330</v>
      </c>
      <c r="BE13" s="1"/>
      <c r="BF13" s="63">
        <v>821</v>
      </c>
      <c r="BH13" s="54">
        <f>BD13/BF13</f>
        <v>0.40194884287454324</v>
      </c>
      <c r="BI13" s="55">
        <f>BH13-BH31</f>
        <v>-6.6159840251204749E-2</v>
      </c>
      <c r="BJ13" s="75">
        <v>30</v>
      </c>
      <c r="BK13" s="76"/>
      <c r="BL13" s="75">
        <v>257</v>
      </c>
      <c r="BM13" s="1"/>
      <c r="BN13" s="18" t="s">
        <v>0</v>
      </c>
      <c r="BO13" s="1"/>
      <c r="BP13" s="16">
        <f>BJ13+BL13</f>
        <v>287</v>
      </c>
      <c r="BQ13" s="1"/>
      <c r="BR13" s="75">
        <v>719</v>
      </c>
      <c r="BT13" s="54">
        <f>BP13/BR13</f>
        <v>0.3991655076495132</v>
      </c>
      <c r="BU13" s="55">
        <f t="shared" si="9"/>
        <v>-5.4779495945023127E-2</v>
      </c>
      <c r="BV13" s="75">
        <v>18</v>
      </c>
      <c r="BW13" s="76"/>
      <c r="BX13" s="75">
        <v>218</v>
      </c>
      <c r="BY13" s="1"/>
      <c r="BZ13" s="18" t="s">
        <v>0</v>
      </c>
      <c r="CA13" s="1"/>
      <c r="CB13" s="16">
        <f>BV13+BX13</f>
        <v>236</v>
      </c>
      <c r="CC13" s="1"/>
      <c r="CD13" s="75">
        <v>748</v>
      </c>
      <c r="CF13" s="54">
        <f>CB13/CD13</f>
        <v>0.31550802139037432</v>
      </c>
      <c r="CG13" s="55">
        <f t="shared" si="10"/>
        <v>-0.12829529020019265</v>
      </c>
      <c r="CH13" s="63">
        <v>19</v>
      </c>
      <c r="CI13" s="63"/>
      <c r="CJ13" s="63">
        <v>223</v>
      </c>
      <c r="CK13" s="1"/>
      <c r="CL13" s="18" t="s">
        <v>0</v>
      </c>
      <c r="CM13" s="1"/>
      <c r="CN13" s="16">
        <f>CH13+CJ13</f>
        <v>242</v>
      </c>
      <c r="CO13" s="1"/>
      <c r="CP13" s="63">
        <v>654</v>
      </c>
      <c r="CR13" s="54">
        <f>CN13/CP13</f>
        <v>0.37003058103975534</v>
      </c>
      <c r="CS13" s="55">
        <f t="shared" si="12"/>
        <v>-9.17648046033257E-2</v>
      </c>
      <c r="CT13" s="63">
        <v>27</v>
      </c>
      <c r="CU13" s="63"/>
      <c r="CV13" s="63">
        <v>414</v>
      </c>
      <c r="CW13" s="1"/>
      <c r="CX13" s="18" t="s">
        <v>0</v>
      </c>
      <c r="CY13" s="1"/>
      <c r="CZ13" s="16">
        <f>CT13+CV13</f>
        <v>441</v>
      </c>
      <c r="DA13" s="1"/>
      <c r="DB13" s="63">
        <v>718</v>
      </c>
      <c r="DD13" s="54">
        <f>CZ13/DB13</f>
        <v>0.61420612813370479</v>
      </c>
      <c r="DE13" s="55">
        <f>DD13-DD31</f>
        <v>-7.2630274899881386E-2</v>
      </c>
      <c r="DF13" s="63">
        <v>19</v>
      </c>
      <c r="DG13" s="63"/>
      <c r="DH13" s="63">
        <v>306</v>
      </c>
      <c r="DI13" s="63"/>
      <c r="DJ13" s="18" t="s">
        <v>0</v>
      </c>
      <c r="DK13" s="63"/>
      <c r="DL13" s="63">
        <f>DF13+DH13</f>
        <v>325</v>
      </c>
      <c r="DM13" s="63"/>
      <c r="DN13" s="63">
        <v>493</v>
      </c>
      <c r="DP13" s="54">
        <f t="shared" si="15"/>
        <v>0.65922920892494929</v>
      </c>
      <c r="DQ13" s="55">
        <f t="shared" si="16"/>
        <v>-4.0082282053208296E-2</v>
      </c>
      <c r="DR13" s="63">
        <v>20</v>
      </c>
      <c r="DS13" s="63"/>
      <c r="DT13" s="63">
        <v>322</v>
      </c>
      <c r="DU13" s="63"/>
      <c r="DV13" s="18" t="s">
        <v>0</v>
      </c>
      <c r="DW13" s="63"/>
      <c r="DX13" s="63">
        <f>DR13+DT13</f>
        <v>342</v>
      </c>
      <c r="DY13" s="63"/>
      <c r="DZ13" s="63">
        <v>508</v>
      </c>
      <c r="EB13" s="54">
        <f>DX13/DZ13</f>
        <v>0.67322834645669294</v>
      </c>
      <c r="EC13" s="55">
        <f>EB13-EB31</f>
        <v>-4.3724160139613111E-2</v>
      </c>
      <c r="ED13" s="63">
        <v>21</v>
      </c>
      <c r="EE13" s="63"/>
      <c r="EF13" s="63">
        <v>250</v>
      </c>
      <c r="EG13" s="63"/>
      <c r="EH13" s="18" t="s">
        <v>0</v>
      </c>
      <c r="EI13" s="63"/>
      <c r="EJ13" s="63">
        <f>ED13+EF13</f>
        <v>271</v>
      </c>
      <c r="EK13" s="63"/>
      <c r="EL13" s="63">
        <v>428</v>
      </c>
      <c r="EN13" s="54">
        <f>EJ13/EL13</f>
        <v>0.63317757009345799</v>
      </c>
      <c r="EO13" s="55">
        <f>EN13-EN31</f>
        <v>-9.1470642894584508E-2</v>
      </c>
      <c r="EP13" s="1">
        <f>ED13-DR13</f>
        <v>1</v>
      </c>
      <c r="EQ13" s="54">
        <f>EP13/DR13</f>
        <v>0.05</v>
      </c>
      <c r="ER13" s="24">
        <f>EF13-DT13</f>
        <v>-72</v>
      </c>
      <c r="ES13" s="54">
        <f>ER13/DT13</f>
        <v>-0.2236024844720497</v>
      </c>
      <c r="ET13" s="62" t="s">
        <v>0</v>
      </c>
      <c r="EU13" s="62" t="s">
        <v>0</v>
      </c>
      <c r="EV13" s="24">
        <f>EJ13-DX13</f>
        <v>-71</v>
      </c>
      <c r="EW13" s="54">
        <f>EV13/DX13</f>
        <v>-0.20760233918128654</v>
      </c>
      <c r="EX13" s="24">
        <f>EL13-DZ13</f>
        <v>-80</v>
      </c>
      <c r="EY13" s="54">
        <f>EX13/DZ13</f>
        <v>-0.15748031496062992</v>
      </c>
      <c r="EZ13" s="44">
        <f>EN13-EB13</f>
        <v>-4.0050776363234952E-2</v>
      </c>
      <c r="FA13" s="28"/>
      <c r="FB13" s="1">
        <f>ED13-DF13</f>
        <v>2</v>
      </c>
      <c r="FC13" s="54">
        <f>FB13/DF13</f>
        <v>0.10526315789473684</v>
      </c>
      <c r="FD13" s="1">
        <f>EF13-DH13</f>
        <v>-56</v>
      </c>
      <c r="FE13" s="22">
        <f>FD13/DH13</f>
        <v>-0.18300653594771241</v>
      </c>
      <c r="FF13" s="62" t="s">
        <v>0</v>
      </c>
      <c r="FG13" s="62" t="s">
        <v>0</v>
      </c>
      <c r="FH13" s="24">
        <f t="shared" si="19"/>
        <v>-54</v>
      </c>
      <c r="FI13" s="54">
        <f t="shared" si="20"/>
        <v>-0.16615384615384615</v>
      </c>
      <c r="FJ13" s="24">
        <f t="shared" si="21"/>
        <v>-65</v>
      </c>
      <c r="FK13" s="54">
        <f t="shared" si="22"/>
        <v>-0.13184584178498987</v>
      </c>
      <c r="FL13" s="46">
        <f>EN13-DP13</f>
        <v>-2.6051638831491308E-2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228</v>
      </c>
      <c r="I14" s="14"/>
      <c r="J14" s="21">
        <v>463</v>
      </c>
      <c r="K14" s="14"/>
      <c r="L14" s="54">
        <f t="shared" si="23"/>
        <v>0.49244060475161988</v>
      </c>
      <c r="M14" s="55">
        <f t="shared" si="1"/>
        <v>-0.20488091142066645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221</v>
      </c>
      <c r="U14" s="14"/>
      <c r="V14" s="21">
        <v>454</v>
      </c>
      <c r="W14" s="14"/>
      <c r="X14" s="54">
        <f t="shared" si="3"/>
        <v>0.486784140969163</v>
      </c>
      <c r="Y14" s="55">
        <f t="shared" si="4"/>
        <v>-0.18274053791197409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202</v>
      </c>
      <c r="AG14" s="72"/>
      <c r="AH14" s="49">
        <v>459</v>
      </c>
      <c r="AI14" s="1"/>
      <c r="AJ14" s="54">
        <f t="shared" si="6"/>
        <v>0.44008714596949888</v>
      </c>
      <c r="AK14" s="55">
        <f t="shared" ref="AK14" si="24">AJ14-AJ32</f>
        <v>-0.21767362805269735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158</v>
      </c>
      <c r="AS14" s="1"/>
      <c r="AT14" s="18">
        <v>412</v>
      </c>
      <c r="AU14" s="1"/>
      <c r="AV14" s="54">
        <f t="shared" ref="AV14" si="25">AR14/AT14</f>
        <v>0.38349514563106796</v>
      </c>
      <c r="AW14" s="55">
        <f t="shared" ref="AW14" si="26">AV14-AV32</f>
        <v>-0.27457144879889656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516</v>
      </c>
      <c r="BE14" s="1"/>
      <c r="BF14" s="18">
        <v>985</v>
      </c>
      <c r="BG14" s="1"/>
      <c r="BH14" s="54">
        <f t="shared" ref="BH14" si="27">BD14/BF14</f>
        <v>0.52385786802030454</v>
      </c>
      <c r="BI14" s="55">
        <f t="shared" ref="BI14" si="28">BH14-BH32</f>
        <v>-0.1472543407555249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198</v>
      </c>
      <c r="BQ14" s="1"/>
      <c r="BR14" s="18">
        <v>334</v>
      </c>
      <c r="BS14" s="1"/>
      <c r="BT14" s="54">
        <f t="shared" ref="BT14" si="29">BP14/BR14</f>
        <v>0.59281437125748504</v>
      </c>
      <c r="BU14" s="55">
        <f t="shared" si="9"/>
        <v>-8.156178652828372E-2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351</v>
      </c>
      <c r="CC14" s="79"/>
      <c r="CD14" s="79">
        <v>528</v>
      </c>
      <c r="CE14" s="1"/>
      <c r="CF14" s="54">
        <f t="shared" ref="CF14" si="30">CB14/CD14</f>
        <v>0.66477272727272729</v>
      </c>
      <c r="CG14" s="55">
        <f t="shared" si="10"/>
        <v>-1.4832941242368225E-2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259</v>
      </c>
      <c r="CO14" s="79"/>
      <c r="CP14" s="79">
        <v>365</v>
      </c>
      <c r="CQ14" s="1"/>
      <c r="CR14" s="54">
        <f t="shared" ref="CR14" si="31">CN14/CP14</f>
        <v>0.70958904109589038</v>
      </c>
      <c r="CS14" s="58">
        <f t="shared" si="12"/>
        <v>3.2826220583069832E-2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671</v>
      </c>
      <c r="DA14" s="79"/>
      <c r="DB14" s="79">
        <v>863</v>
      </c>
      <c r="DC14" s="1"/>
      <c r="DD14" s="54">
        <f t="shared" ref="DD14" si="32">CZ14/DB14</f>
        <v>0.77752027809965241</v>
      </c>
      <c r="DE14" s="58">
        <f t="shared" ref="DE14" si="33">DD14-DD32</f>
        <v>8.8405205849889756E-2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420</v>
      </c>
      <c r="DM14" s="1"/>
      <c r="DN14" s="18">
        <v>601</v>
      </c>
      <c r="DO14" s="1"/>
      <c r="DP14" s="54">
        <f t="shared" si="15"/>
        <v>0.69883527454242933</v>
      </c>
      <c r="DQ14" s="55">
        <f t="shared" si="16"/>
        <v>-2.3198959562933386E-3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415</v>
      </c>
      <c r="DY14" s="79"/>
      <c r="DZ14" s="79">
        <v>536</v>
      </c>
      <c r="EA14" s="1"/>
      <c r="EB14" s="54">
        <f t="shared" ref="EB14" si="34">DX14/DZ14</f>
        <v>0.77425373134328357</v>
      </c>
      <c r="EC14" s="55">
        <f t="shared" ref="EC14" si="35">EB14-EB32</f>
        <v>5.1426968502840786E-2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-5</v>
      </c>
      <c r="EW14" s="54">
        <f>EV14/DL14</f>
        <v>-1.1904761904761904E-2</v>
      </c>
      <c r="EX14" s="24">
        <f>DZ14-DN14</f>
        <v>-65</v>
      </c>
      <c r="EY14" s="54">
        <f>EX14/DN14</f>
        <v>-0.10815307820299501</v>
      </c>
      <c r="EZ14" s="44">
        <f>EB14-DP14</f>
        <v>7.5418456800854239E-2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-256</v>
      </c>
      <c r="FI14" s="54">
        <f>FH14/CZ14</f>
        <v>-0.38152011922503726</v>
      </c>
      <c r="FJ14" s="24">
        <f>DZ14-DB14</f>
        <v>-327</v>
      </c>
      <c r="FK14" s="54">
        <f>FJ14/DB14</f>
        <v>-0.37891077636152953</v>
      </c>
      <c r="FL14" s="46">
        <f>EB14-DD14</f>
        <v>-3.2665467563688377E-3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374</v>
      </c>
      <c r="I15" s="19"/>
      <c r="J15" s="19">
        <v>1517</v>
      </c>
      <c r="K15" s="15"/>
      <c r="L15" s="54">
        <f t="shared" si="23"/>
        <v>0.24653922214897825</v>
      </c>
      <c r="M15" s="55">
        <f t="shared" si="1"/>
        <v>4.0468577031012531E-2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335</v>
      </c>
      <c r="U15" s="16"/>
      <c r="V15" s="16">
        <v>1417</v>
      </c>
      <c r="W15" s="6"/>
      <c r="X15" s="54">
        <f t="shared" si="3"/>
        <v>0.2364149611856034</v>
      </c>
      <c r="Y15" s="55">
        <f t="shared" si="4"/>
        <v>3.5310500694699404E-2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352</v>
      </c>
      <c r="AG15" s="16"/>
      <c r="AH15" s="16">
        <v>1451</v>
      </c>
      <c r="AI15" s="6"/>
      <c r="AJ15" s="54">
        <f t="shared" si="6"/>
        <v>0.24259131633356307</v>
      </c>
      <c r="AK15" s="55">
        <f>AJ15-AJ33</f>
        <v>3.5941087890601298E-2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412</v>
      </c>
      <c r="AS15" s="63"/>
      <c r="AT15" s="63">
        <v>1705</v>
      </c>
      <c r="AU15" s="6"/>
      <c r="AV15" s="54">
        <f>AR15/AT15</f>
        <v>0.24164222873900293</v>
      </c>
      <c r="AW15" s="55">
        <f>AV15-AV33</f>
        <v>4.5184136630657484E-2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375</v>
      </c>
      <c r="BE15" s="63"/>
      <c r="BF15" s="63">
        <v>1602</v>
      </c>
      <c r="BG15" s="6"/>
      <c r="BH15" s="54">
        <f>BD15/BF15</f>
        <v>0.23408239700374531</v>
      </c>
      <c r="BI15" s="55">
        <f>BH15-BH33</f>
        <v>4.115810343119275E-2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367</v>
      </c>
      <c r="BQ15" s="63"/>
      <c r="BR15" s="63">
        <v>1608</v>
      </c>
      <c r="BS15" s="6"/>
      <c r="BT15" s="54">
        <f>BP15/BR15</f>
        <v>0.22823383084577115</v>
      </c>
      <c r="BU15" s="55">
        <f t="shared" si="9"/>
        <v>3.456463113396735E-2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358</v>
      </c>
      <c r="CC15" s="63"/>
      <c r="CD15" s="63">
        <v>1556</v>
      </c>
      <c r="CE15" s="6"/>
      <c r="CF15" s="54">
        <f>CB15/CD15</f>
        <v>0.23007712082262211</v>
      </c>
      <c r="CG15" s="55">
        <f t="shared" si="10"/>
        <v>3.0064408599112968E-2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344</v>
      </c>
      <c r="CO15" s="63"/>
      <c r="CP15" s="63">
        <v>1521</v>
      </c>
      <c r="CQ15" s="6"/>
      <c r="CR15" s="54">
        <f>CN15/CP15</f>
        <v>0.22616699539776464</v>
      </c>
      <c r="CS15" s="55">
        <f t="shared" si="12"/>
        <v>3.6718663817453367E-2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287</v>
      </c>
      <c r="DA15" s="63"/>
      <c r="DB15" s="63">
        <v>1383</v>
      </c>
      <c r="DC15" s="6"/>
      <c r="DD15" s="54">
        <f>CZ15/DB15</f>
        <v>0.20751988430947216</v>
      </c>
      <c r="DE15" s="55">
        <f>DD15-DD33</f>
        <v>1.7732169506816331E-2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271</v>
      </c>
      <c r="DM15" s="63"/>
      <c r="DN15" s="63">
        <v>1269</v>
      </c>
      <c r="DO15" s="6"/>
      <c r="DP15" s="54">
        <f t="shared" si="15"/>
        <v>0.21355397951142632</v>
      </c>
      <c r="DQ15" s="55">
        <f t="shared" si="16"/>
        <v>2.1211872616310412E-2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225</v>
      </c>
      <c r="DY15" s="63"/>
      <c r="DZ15" s="63">
        <v>1111</v>
      </c>
      <c r="EA15" s="6"/>
      <c r="EB15" s="54">
        <f>DX15/DZ15</f>
        <v>0.20252025202520252</v>
      </c>
      <c r="EC15" s="55">
        <f>EB15-EB33</f>
        <v>1.094441429121143E-2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169</v>
      </c>
      <c r="EK15" s="63"/>
      <c r="EL15" s="63">
        <v>736</v>
      </c>
      <c r="EM15" s="6"/>
      <c r="EN15" s="54">
        <f>EJ15/EL15</f>
        <v>0.2296195652173913</v>
      </c>
      <c r="EO15" s="55">
        <f>EN15-EN33</f>
        <v>4.1622584584771777E-2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-56</v>
      </c>
      <c r="EW15" s="54">
        <f t="shared" ref="EW15:EW16" si="37">EV15/DX15</f>
        <v>-0.24888888888888888</v>
      </c>
      <c r="EX15" s="24">
        <f t="shared" ref="EX15:EX16" si="38">EL15-DZ15</f>
        <v>-375</v>
      </c>
      <c r="EY15" s="54">
        <f t="shared" ref="EY15:EY16" si="39">EX15/DZ15</f>
        <v>-0.33753375337533753</v>
      </c>
      <c r="EZ15" s="44">
        <f>EN15-EB15</f>
        <v>2.7099313192188779E-2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-102</v>
      </c>
      <c r="FI15" s="54">
        <f t="shared" ref="FI15:FI16" si="41">FH15/DL15</f>
        <v>-0.37638376383763839</v>
      </c>
      <c r="FJ15" s="24">
        <f t="shared" ref="FJ15:FJ16" si="42">EL15-DN15</f>
        <v>-533</v>
      </c>
      <c r="FK15" s="54">
        <f t="shared" ref="FK15:FK16" si="43">FJ15/DN15</f>
        <v>-0.42001576044129235</v>
      </c>
      <c r="FL15" s="46">
        <f>EN15-DP15</f>
        <v>1.6065585705964974E-2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79</v>
      </c>
      <c r="I16" s="19"/>
      <c r="J16" s="19">
        <v>375</v>
      </c>
      <c r="K16" s="15"/>
      <c r="L16" s="54">
        <f t="shared" si="23"/>
        <v>0.21066666666666667</v>
      </c>
      <c r="M16" s="55">
        <f t="shared" si="1"/>
        <v>5.3975019676282376E-2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82</v>
      </c>
      <c r="U16" s="16"/>
      <c r="V16" s="1">
        <v>384</v>
      </c>
      <c r="W16" s="6"/>
      <c r="X16" s="54">
        <f t="shared" si="3"/>
        <v>0.21354166666666666</v>
      </c>
      <c r="Y16" s="55">
        <f t="shared" si="4"/>
        <v>6.2211383663785785E-2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98</v>
      </c>
      <c r="AG16" s="16"/>
      <c r="AH16" s="16">
        <v>399</v>
      </c>
      <c r="AI16" s="6"/>
      <c r="AJ16" s="54">
        <f t="shared" si="6"/>
        <v>0.24561403508771928</v>
      </c>
      <c r="AK16" s="55">
        <f>AJ16-AJ34</f>
        <v>9.5441047294782422E-2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75</v>
      </c>
      <c r="AS16" s="71"/>
      <c r="AT16" s="63">
        <v>281</v>
      </c>
      <c r="AU16" s="6"/>
      <c r="AV16" s="54">
        <f>AR16/AT16</f>
        <v>0.2669039145907473</v>
      </c>
      <c r="AW16" s="55">
        <f>AV16-AV34</f>
        <v>0.1197604132552865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174</v>
      </c>
      <c r="BE16" s="71"/>
      <c r="BF16" s="63">
        <v>659</v>
      </c>
      <c r="BG16" s="6"/>
      <c r="BH16" s="54">
        <f>BD16/BF16</f>
        <v>0.26403641881638845</v>
      </c>
      <c r="BI16" s="55">
        <f>BH16-BH34</f>
        <v>0.10933519870259886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83</v>
      </c>
      <c r="BQ16" s="71"/>
      <c r="BR16" s="63">
        <v>279</v>
      </c>
      <c r="BS16" s="6"/>
      <c r="BT16" s="54">
        <f>BP16/BR16</f>
        <v>0.29749103942652327</v>
      </c>
      <c r="BU16" s="55">
        <f t="shared" si="9"/>
        <v>0.14548605565656361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75</v>
      </c>
      <c r="CC16" s="71"/>
      <c r="CD16" s="63">
        <v>406</v>
      </c>
      <c r="CE16" s="6"/>
      <c r="CF16" s="54">
        <f>CB16/CD16</f>
        <v>0.18472906403940886</v>
      </c>
      <c r="CG16" s="55">
        <f t="shared" si="10"/>
        <v>3.2212349014809405E-2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49</v>
      </c>
      <c r="CO16" s="71"/>
      <c r="CP16" s="63">
        <v>263</v>
      </c>
      <c r="CQ16" s="6"/>
      <c r="CR16" s="54">
        <f>CN16/CP16</f>
        <v>0.18631178707224336</v>
      </c>
      <c r="CS16" s="55">
        <f t="shared" si="12"/>
        <v>4.1017094789599279E-2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112</v>
      </c>
      <c r="DA16" s="71"/>
      <c r="DB16" s="63">
        <v>729</v>
      </c>
      <c r="DC16" s="6"/>
      <c r="DD16" s="54">
        <f>CZ16/DB16</f>
        <v>0.15363511659807957</v>
      </c>
      <c r="DE16" s="55">
        <f>DD16-DD34</f>
        <v>4.2437723056623355E-3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76</v>
      </c>
      <c r="DM16" s="71"/>
      <c r="DN16" s="63">
        <v>478</v>
      </c>
      <c r="DO16" s="6"/>
      <c r="DP16" s="54">
        <f t="shared" si="15"/>
        <v>0.15899581589958159</v>
      </c>
      <c r="DQ16" s="55">
        <f t="shared" si="16"/>
        <v>8.1730509902429582E-3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73</v>
      </c>
      <c r="DY16" s="71"/>
      <c r="DZ16" s="63">
        <v>449</v>
      </c>
      <c r="EA16" s="6"/>
      <c r="EB16" s="54">
        <f>DX16/DZ16</f>
        <v>0.16258351893095768</v>
      </c>
      <c r="EC16" s="55">
        <f>EB16-EB34</f>
        <v>1.5648137239478443E-2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90</v>
      </c>
      <c r="EK16" s="71"/>
      <c r="EL16" s="63">
        <v>543</v>
      </c>
      <c r="EM16" s="6"/>
      <c r="EN16" s="54">
        <f>EJ16/EL16</f>
        <v>0.16574585635359115</v>
      </c>
      <c r="EO16" s="55">
        <f>EN16-EN34</f>
        <v>2.2871600074391374E-2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17</v>
      </c>
      <c r="EW16" s="54">
        <f t="shared" si="37"/>
        <v>0.23287671232876711</v>
      </c>
      <c r="EX16" s="24">
        <f t="shared" si="38"/>
        <v>94</v>
      </c>
      <c r="EY16" s="54">
        <f t="shared" si="39"/>
        <v>0.20935412026726058</v>
      </c>
      <c r="EZ16" s="44">
        <f>EN16-EB16</f>
        <v>3.1623374226334711E-3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14</v>
      </c>
      <c r="FI16" s="54">
        <f t="shared" si="41"/>
        <v>0.18421052631578946</v>
      </c>
      <c r="FJ16" s="24">
        <f t="shared" si="42"/>
        <v>65</v>
      </c>
      <c r="FK16" s="54">
        <f t="shared" si="43"/>
        <v>0.13598326359832635</v>
      </c>
      <c r="FL16" s="46">
        <f>EN16-DP16</f>
        <v>6.7500404540095649E-3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Richland Community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Richland Overview</vt:lpstr>
      <vt:lpstr>'Richland Overview'!Print_Area</vt:lpstr>
      <vt:lpstr>'Richland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2017-12-27T21:27:58Z</cp:lastPrinted>
  <dcterms:created xsi:type="dcterms:W3CDTF">2010-06-25T14:35:16Z</dcterms:created>
  <dcterms:modified xsi:type="dcterms:W3CDTF">2019-01-04T16:56:10Z</dcterms:modified>
</cp:coreProperties>
</file>