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Parkland Overview" sheetId="1" r:id="rId1"/>
  </sheets>
  <definedNames>
    <definedName name="_xlnm.Print_Area" localSheetId="0">'Parkland Overview'!$A$4:$FM$41</definedName>
    <definedName name="_xlnm.Print_Titles" localSheetId="0">'Parkland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FL15" i="1"/>
  <c r="EZ15" i="1"/>
  <c r="EN13" i="1"/>
  <c r="FH13" i="1"/>
  <c r="FI13" i="1" s="1"/>
  <c r="EV13" i="1"/>
  <c r="EW13" i="1" s="1"/>
  <c r="EO12" i="1"/>
  <c r="FL12" i="1"/>
  <c r="EZ12" i="1"/>
  <c r="EO11" i="1"/>
  <c r="EZ11" i="1"/>
  <c r="FL11" i="1"/>
  <c r="EO13" i="1"/>
  <c r="EC14" i="1"/>
  <c r="EZ13" i="1" l="1"/>
  <c r="FL13" i="1"/>
  <c r="DX11" i="1"/>
  <c r="DP32" i="1" l="1"/>
  <c r="DP14" i="1"/>
  <c r="DQ14" i="1" s="1"/>
  <c r="EB34" i="1"/>
  <c r="EB33" i="1"/>
  <c r="DX31" i="1"/>
  <c r="EB31" i="1" s="1"/>
  <c r="EB30" i="1"/>
  <c r="DX29" i="1"/>
  <c r="EB29" i="1" s="1"/>
  <c r="EB16" i="1"/>
  <c r="EB15" i="1"/>
  <c r="DX13" i="1"/>
  <c r="EB12" i="1"/>
  <c r="EC12" i="1" s="1"/>
  <c r="EB11" i="1"/>
  <c r="EC15" i="1" l="1"/>
  <c r="EC16" i="1"/>
  <c r="EB13" i="1"/>
  <c r="EC13" i="1" s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2" i="1"/>
  <c r="DQ11" i="1"/>
  <c r="DP31" i="1"/>
  <c r="DQ16" i="1"/>
  <c r="DQ15" i="1"/>
  <c r="DE14" i="1"/>
  <c r="DQ13" i="1"/>
  <c r="CZ11" i="1" l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D13" i="1" l="1"/>
  <c r="CS14" i="1"/>
  <c r="DE16" i="1"/>
  <c r="DE15" i="1"/>
  <c r="DE12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3" i="1" l="1"/>
  <c r="CS11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F12" i="1"/>
  <c r="CG12" i="1" s="1"/>
  <c r="CB11" i="1"/>
  <c r="CF11" i="1" s="1"/>
  <c r="CG11" i="1" l="1"/>
  <c r="CG13" i="1"/>
  <c r="CG16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I14" i="1"/>
  <c r="BU11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BI12" i="1"/>
  <c r="BI15" i="1"/>
  <c r="BI16" i="1"/>
  <c r="AW14" i="1"/>
  <c r="BI11" i="1"/>
  <c r="BI13" i="1" l="1"/>
  <c r="AJ32" i="1"/>
  <c r="X32" i="1"/>
  <c r="L32" i="1"/>
  <c r="AJ14" i="1" l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/>
  <c r="AV15" i="1"/>
  <c r="AR13" i="1"/>
  <c r="AV12" i="1"/>
  <c r="AV13" i="1" l="1"/>
  <c r="AW12" i="1"/>
  <c r="AW15" i="1"/>
  <c r="AV11" i="1"/>
  <c r="AW16" i="1"/>
  <c r="AW13" i="1" l="1"/>
  <c r="AW11" i="1"/>
  <c r="AJ16" i="1"/>
  <c r="AK16" i="1" s="1"/>
  <c r="AJ15" i="1"/>
  <c r="AJ12" i="1"/>
  <c r="X34" i="1"/>
  <c r="X30" i="1"/>
  <c r="X16" i="1"/>
  <c r="Y16" i="1" s="1"/>
  <c r="X15" i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Y15" i="1"/>
  <c r="AK15" i="1"/>
  <c r="AK12" i="1"/>
  <c r="H11" i="1"/>
  <c r="L11" i="1" s="1"/>
  <c r="M11" i="1" s="1"/>
  <c r="T11" i="1"/>
  <c r="X11" i="1" s="1"/>
  <c r="Y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<sst xmlns="http://schemas.openxmlformats.org/spreadsheetml/2006/main" count="891" uniqueCount="57">
  <si>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</si>
  <si>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</si>
  <si>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</si>
  <si>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</si>
  <si>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</si>
  <si>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</si>
  <si>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</si>
  <si>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</si>
  <si>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</si>
  <si>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</si>
  <si>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</si>
  <si>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</si>
  <si>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</si>
  <si>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</si>
  <si>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</si>
  <si>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</si>
  <si>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</si>
  <si>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</si>
  <si>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</si>
  <si>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</si>
  <si>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</si>
  <si>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</si>
  <si>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</si>
  <si>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Parkland College</t>
  </si>
  <si>
    <t>Parkland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</si>
  <si>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</si>
  <si>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</si>
  <si>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</si>
  <si>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</si>
  <si>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</si>
  <si>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</si>
  <si>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</si>
  <si>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</si>
  <si>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</si>
  <si>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</si>
  <si>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</si>
  <si>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</si>
  <si>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</si>
  <si>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</si>
  <si>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</si>
  <si>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</si>
  <si>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Parkland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</si>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</sst>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2" fillId="0" borderId="0" xfId="0" applyNumberFormat="1" applyFont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 t="s">
        <v>17</v>
      </c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49</v>
      </c>
      <c r="C11" s="15"/>
      <c r="D11" s="1">
        <v>63</v>
      </c>
      <c r="E11" s="15"/>
      <c r="F11" s="1">
        <v>589</v>
      </c>
      <c r="G11" s="15"/>
      <c r="H11" s="16">
        <f t="shared" ref="H11" si="0">SUM(F11,D11,B11)</f>
        <v>701</v>
      </c>
      <c r="I11" s="16"/>
      <c r="J11" s="1">
        <v>929</v>
      </c>
      <c r="K11" s="6"/>
      <c r="L11" s="54">
        <f>H11/J11</f>
        <v>0.75457481162540363</v>
      </c>
      <c r="M11" s="55">
        <f t="shared" ref="M11:M16" si="1">L11-L29</f>
        <v>5.8193336786285577E-2</v>
      </c>
      <c r="N11" s="1">
        <v>56</v>
      </c>
      <c r="O11" s="15"/>
      <c r="P11" s="1">
        <v>40</v>
      </c>
      <c r="Q11" s="15"/>
      <c r="R11" s="1">
        <v>472</v>
      </c>
      <c r="S11" s="15"/>
      <c r="T11" s="16">
        <f t="shared" ref="T11" si="2">SUM(R11,P11,N11)</f>
        <v>568</v>
      </c>
      <c r="U11" s="16"/>
      <c r="V11" s="1">
        <v>713</v>
      </c>
      <c r="W11" s="6"/>
      <c r="X11" s="54">
        <f t="shared" ref="X11:X16" si="3">T11/V11</f>
        <v>0.79663394109396912</v>
      </c>
      <c r="Y11" s="55">
        <f t="shared" ref="Y11:Y16" si="4">X11-X29</f>
        <v>5.9440105959352563E-2</v>
      </c>
      <c r="Z11" s="66">
        <v>33</v>
      </c>
      <c r="AA11" s="65"/>
      <c r="AB11" s="66">
        <v>12</v>
      </c>
      <c r="AC11" s="65"/>
      <c r="AD11" s="66">
        <v>162</v>
      </c>
      <c r="AE11" s="65"/>
      <c r="AF11" s="63">
        <f t="shared" ref="AF11" si="5">SUM(AD11,AB11,Z11)</f>
        <v>207</v>
      </c>
      <c r="AG11" s="63"/>
      <c r="AH11" s="66">
        <v>249</v>
      </c>
      <c r="AI11" s="16"/>
      <c r="AJ11" s="54">
        <f t="shared" ref="AJ11:AJ16" si="6">AF11/AH11</f>
        <v>0.83132530120481929</v>
      </c>
      <c r="AK11" s="55">
        <f>AJ11-AJ29</f>
        <v>4.1500053245842161E-2</v>
      </c>
      <c r="AL11" s="68">
        <v>20</v>
      </c>
      <c r="AM11" s="65"/>
      <c r="AN11" s="66">
        <v>12</v>
      </c>
      <c r="AO11" s="65"/>
      <c r="AP11" s="66">
        <v>110</v>
      </c>
      <c r="AQ11" s="65"/>
      <c r="AR11" s="63">
        <f t="shared" ref="AR11" si="7">SUM(AP11,AN11,AL11)</f>
        <v>142</v>
      </c>
      <c r="AS11" s="63"/>
      <c r="AT11" s="66">
        <v>165</v>
      </c>
      <c r="AU11" s="16"/>
      <c r="AV11" s="54">
        <f>AR11/AT11</f>
        <v>0.8606060606060606</v>
      </c>
      <c r="AW11" s="55">
        <f>AV11-AV29</f>
        <v>6.5827903609473548E-2</v>
      </c>
      <c r="AX11" s="66">
        <v>9</v>
      </c>
      <c r="AY11" s="66"/>
      <c r="AZ11" s="66">
        <v>9</v>
      </c>
      <c r="BA11" s="66"/>
      <c r="BB11" s="66">
        <v>119</v>
      </c>
      <c r="BC11" s="66"/>
      <c r="BD11" s="66">
        <f t="shared" ref="BD11" si="8">SUM(AZ11,BB11,AX11)</f>
        <v>137</v>
      </c>
      <c r="BE11" s="66"/>
      <c r="BF11" s="66">
        <v>164</v>
      </c>
      <c r="BG11" s="16"/>
      <c r="BH11" s="54">
        <f>BD11/BF11</f>
        <v>0.83536585365853655</v>
      </c>
      <c r="BI11" s="55">
        <f>BH11-BH29</f>
        <v>4.7846406813247033E-2</v>
      </c>
      <c r="BJ11" s="75">
        <v>9</v>
      </c>
      <c r="BK11" s="75"/>
      <c r="BL11" s="75">
        <v>5</v>
      </c>
      <c r="BM11" s="75"/>
      <c r="BN11" s="75">
        <v>103</v>
      </c>
      <c r="BO11" s="75"/>
      <c r="BP11" s="75">
        <f>SUM(BJ11,BL11,BN11)</f>
        <v>117</v>
      </c>
      <c r="BQ11" s="75"/>
      <c r="BR11" s="75">
        <v>141</v>
      </c>
      <c r="BS11" s="16"/>
      <c r="BT11" s="54">
        <f>BP11/BR11</f>
        <v>0.82978723404255317</v>
      </c>
      <c r="BU11" s="55">
        <f t="shared" ref="BU11:BU16" si="9">BT11-BT29</f>
        <v>5.8009766816892738E-2</v>
      </c>
      <c r="BV11" s="75">
        <v>10</v>
      </c>
      <c r="BW11" s="75"/>
      <c r="BX11" s="75">
        <v>9</v>
      </c>
      <c r="BY11" s="75"/>
      <c r="BZ11" s="75">
        <v>96</v>
      </c>
      <c r="CA11" s="75"/>
      <c r="CB11" s="75">
        <f>SUM(BV11,BX11,BZ11)</f>
        <v>115</v>
      </c>
      <c r="CC11" s="75"/>
      <c r="CD11" s="75">
        <v>162</v>
      </c>
      <c r="CE11" s="16"/>
      <c r="CF11" s="54">
        <f>CB11/CD11</f>
        <v>0.70987654320987659</v>
      </c>
      <c r="CG11" s="55">
        <f t="shared" ref="CG11:CG16" si="10">CF11-CF29</f>
        <v>-4.117768698091695E-2</v>
      </c>
      <c r="CH11" s="68">
        <v>13</v>
      </c>
      <c r="CI11" s="79"/>
      <c r="CJ11" s="68">
        <v>4</v>
      </c>
      <c r="CK11" s="79"/>
      <c r="CL11" s="68">
        <v>83</v>
      </c>
      <c r="CM11" s="79"/>
      <c r="CN11" s="78">
        <f t="shared" ref="CN11" si="11">SUM(CL11,CJ11,CH11)</f>
        <v>100</v>
      </c>
      <c r="CO11" s="78"/>
      <c r="CP11" s="68">
        <v>143</v>
      </c>
      <c r="CQ11" s="16"/>
      <c r="CR11" s="54">
        <f>CN11/CP11</f>
        <v>0.69930069930069927</v>
      </c>
      <c r="CS11" s="55">
        <f t="shared" ref="CS11:CS16" si="12">CR11-CR29</f>
        <v>-6.8453791717264845E-2</v>
      </c>
      <c r="CT11" s="68">
        <v>11</v>
      </c>
      <c r="CU11" s="79"/>
      <c r="CV11" s="68">
        <v>3</v>
      </c>
      <c r="CW11" s="79"/>
      <c r="CX11" s="68">
        <v>63</v>
      </c>
      <c r="CY11" s="79"/>
      <c r="CZ11" s="78">
        <f t="shared" ref="CZ11" si="13">SUM(CX11,CV11,CT11)</f>
        <v>77</v>
      </c>
      <c r="DA11" s="78"/>
      <c r="DB11" s="68">
        <v>98</v>
      </c>
      <c r="DC11" s="16"/>
      <c r="DD11" s="54">
        <f>CZ11/DB11</f>
        <v>0.7857142857142857</v>
      </c>
      <c r="DE11" s="55">
        <f>DD11-DD29</f>
        <v>8.952181963183925E-3</v>
      </c>
      <c r="DF11" s="68">
        <v>6</v>
      </c>
      <c r="DG11" s="79"/>
      <c r="DH11" s="68">
        <v>2</v>
      </c>
      <c r="DI11" s="79"/>
      <c r="DJ11" s="68">
        <v>53</v>
      </c>
      <c r="DK11" s="79"/>
      <c r="DL11" s="78">
        <f t="shared" ref="DL11" si="14">SUM(DJ11,DH11,DF11)</f>
        <v>61</v>
      </c>
      <c r="DM11" s="78"/>
      <c r="DN11" s="68">
        <v>77</v>
      </c>
      <c r="DO11" s="16"/>
      <c r="DP11" s="54">
        <f t="shared" ref="DP11:DP16" si="15">DL11/DN11</f>
        <v>0.79220779220779225</v>
      </c>
      <c r="DQ11" s="55">
        <f t="shared" ref="DQ11:DQ16" si="16">DP11-DP29</f>
        <v>1.2982264536195109E-2</v>
      </c>
      <c r="DR11" s="68">
        <v>5</v>
      </c>
      <c r="DS11" s="79"/>
      <c r="DT11" s="68">
        <v>4</v>
      </c>
      <c r="DU11" s="79"/>
      <c r="DV11" s="68">
        <v>42</v>
      </c>
      <c r="DW11" s="79"/>
      <c r="DX11" s="78">
        <f t="shared" ref="DX11" si="17">SUM(DV11,DT11,DR11)</f>
        <v>51</v>
      </c>
      <c r="DY11" s="78"/>
      <c r="DZ11" s="68">
        <v>63</v>
      </c>
      <c r="EA11" s="16"/>
      <c r="EB11" s="54">
        <f>DX11/DZ11</f>
        <v>0.80952380952380953</v>
      </c>
      <c r="EC11" s="55">
        <f>EB11-EB29</f>
        <v>2.9833740611366788E-2</v>
      </c>
      <c r="ED11" s="68">
        <v>8</v>
      </c>
      <c r="EE11" s="79"/>
      <c r="EF11" s="68">
        <v>1</v>
      </c>
      <c r="EG11" s="79"/>
      <c r="EH11" s="68">
        <v>71</v>
      </c>
      <c r="EI11" s="79"/>
      <c r="EJ11" s="78">
        <f t="shared" ref="EJ11" si="18">SUM(EH11,EF11,ED11)</f>
        <v>80</v>
      </c>
      <c r="EK11" s="78"/>
      <c r="EL11" s="68">
        <v>113</v>
      </c>
      <c r="EM11" s="16"/>
      <c r="EN11" s="54">
        <f>EJ11/EL11</f>
        <v>0.70796460176991149</v>
      </c>
      <c r="EO11" s="55">
        <f>EN11-EN29</f>
        <v>-9.2099537340692872E-2</v>
      </c>
      <c r="EP11" s="1">
        <f>ED11-DR11</f>
        <v>3</v>
      </c>
      <c r="EQ11" s="54">
        <f>EP11/DR11</f>
        <v>0.6</v>
      </c>
      <c r="ER11" s="24">
        <f>EF11-DT11</f>
        <v>-3</v>
      </c>
      <c r="ES11" s="54">
        <f>ER11/DT11</f>
        <v>-0.75</v>
      </c>
      <c r="ET11" s="1">
        <f>EH11-DV11</f>
        <v>29</v>
      </c>
      <c r="EU11" s="22">
        <f>ET11/DV11</f>
        <v>0.69047619047619047</v>
      </c>
      <c r="EV11" s="24">
        <f>EJ11-DX11</f>
        <v>29</v>
      </c>
      <c r="EW11" s="54">
        <f>EV11/DX11</f>
        <v>0.56862745098039214</v>
      </c>
      <c r="EX11" s="24">
        <f>EL11-DZ11</f>
        <v>50</v>
      </c>
      <c r="EY11" s="54">
        <f>EX11/DZ11</f>
        <v>0.79365079365079361</v>
      </c>
      <c r="EZ11" s="44">
        <f>EN11-EB11</f>
        <v>-0.10155920775389804</v>
      </c>
      <c r="FA11" s="28"/>
      <c r="FB11" s="1">
        <f>ED11-DF11</f>
        <v>2</v>
      </c>
      <c r="FC11" s="54">
        <f>FB11/DF11</f>
        <v>0.33333333333333331</v>
      </c>
      <c r="FD11" s="1">
        <f>EF11-DH11</f>
        <v>-1</v>
      </c>
      <c r="FE11" s="22">
        <f>FD11/DH11</f>
        <v>-0.5</v>
      </c>
      <c r="FF11" s="1">
        <f>EH11-DJ11</f>
        <v>18</v>
      </c>
      <c r="FG11" s="22">
        <f>FF11/DJ11</f>
        <v>0.33962264150943394</v>
      </c>
      <c r="FH11" s="24">
        <f t="shared" ref="FH11:FH13" si="19">EJ11-DL11</f>
        <v>19</v>
      </c>
      <c r="FI11" s="54">
        <f t="shared" ref="FI11:FI13" si="20">FH11/DL11</f>
        <v>0.31147540983606559</v>
      </c>
      <c r="FJ11" s="24">
        <f t="shared" ref="FJ11:FJ13" si="21">EL11-DN11</f>
        <v>36</v>
      </c>
      <c r="FK11" s="54">
        <f t="shared" ref="FK11:FK13" si="22">FJ11/DN11</f>
        <v>0.46753246753246752</v>
      </c>
      <c r="FL11" s="46">
        <f>EN11-DP11</f>
        <v>-8.4243190437880755E-2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589</v>
      </c>
      <c r="I12" s="19"/>
      <c r="J12" s="19">
        <v>929</v>
      </c>
      <c r="K12" s="15"/>
      <c r="L12" s="54">
        <f t="shared" ref="L12:L16" si="23">H12/J12</f>
        <v>0.63401506996770718</v>
      </c>
      <c r="M12" s="55">
        <f t="shared" si="1"/>
        <v>5.9446725908910536E-2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472</v>
      </c>
      <c r="U12" s="16"/>
      <c r="V12" s="16">
        <v>713</v>
      </c>
      <c r="W12" s="6"/>
      <c r="X12" s="54">
        <f t="shared" si="3"/>
        <v>0.6619915848527349</v>
      </c>
      <c r="Y12" s="55">
        <f t="shared" si="4"/>
        <v>8.358779896030033E-2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162</v>
      </c>
      <c r="AG12" s="63"/>
      <c r="AH12" s="66">
        <v>249</v>
      </c>
      <c r="AI12" s="6"/>
      <c r="AJ12" s="54">
        <f t="shared" si="6"/>
        <v>0.6506024096385542</v>
      </c>
      <c r="AK12" s="55">
        <f>AJ12-AJ30</f>
        <v>5.3814068770866474E-2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110</v>
      </c>
      <c r="AS12" s="63"/>
      <c r="AT12" s="66">
        <v>165</v>
      </c>
      <c r="AU12" s="6"/>
      <c r="AV12" s="54">
        <f>AR12/AT12</f>
        <v>0.66666666666666663</v>
      </c>
      <c r="AW12" s="55">
        <f>AV12-AV30</f>
        <v>5.1717861205915816E-2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119</v>
      </c>
      <c r="BE12" s="66"/>
      <c r="BF12" s="66">
        <v>164</v>
      </c>
      <c r="BG12" s="6"/>
      <c r="BH12" s="54">
        <f>BD12/BF12</f>
        <v>0.72560975609756095</v>
      </c>
      <c r="BI12" s="55">
        <f>BH12-BH30</f>
        <v>0.102238969580707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5">
        <v>103</v>
      </c>
      <c r="BQ12" s="75"/>
      <c r="BR12" s="75">
        <v>141</v>
      </c>
      <c r="BS12" s="6"/>
      <c r="BT12" s="54">
        <f>BP12/BR12</f>
        <v>0.73049645390070927</v>
      </c>
      <c r="BU12" s="55">
        <f t="shared" si="9"/>
        <v>0.12784788798602242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5">
        <v>96</v>
      </c>
      <c r="CC12" s="75"/>
      <c r="CD12" s="75">
        <v>162</v>
      </c>
      <c r="CE12" s="6"/>
      <c r="CF12" s="54">
        <f>CB12/CD12</f>
        <v>0.59259259259259256</v>
      </c>
      <c r="CG12" s="55">
        <f t="shared" si="10"/>
        <v>-4.912641697165876E-3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83</v>
      </c>
      <c r="CO12" s="66"/>
      <c r="CP12" s="68">
        <v>143</v>
      </c>
      <c r="CQ12" s="6"/>
      <c r="CR12" s="54">
        <f>CN12/CP12</f>
        <v>0.58041958041958042</v>
      </c>
      <c r="CS12" s="55">
        <f t="shared" si="12"/>
        <v>-4.1736108203174083E-2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63</v>
      </c>
      <c r="DA12" s="66"/>
      <c r="DB12" s="68">
        <v>98</v>
      </c>
      <c r="DC12" s="6"/>
      <c r="DD12" s="54">
        <f>CZ12/DB12</f>
        <v>0.6428571428571429</v>
      </c>
      <c r="DE12" s="55">
        <f>DD12-DD30</f>
        <v>-1.91449372018071E-3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53</v>
      </c>
      <c r="DM12" s="66"/>
      <c r="DN12" s="68">
        <v>77</v>
      </c>
      <c r="DO12" s="6"/>
      <c r="DP12" s="54">
        <f t="shared" si="15"/>
        <v>0.68831168831168832</v>
      </c>
      <c r="DQ12" s="55">
        <f t="shared" si="16"/>
        <v>4.1643913673164112E-2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42</v>
      </c>
      <c r="DY12" s="66"/>
      <c r="DZ12" s="68">
        <v>63</v>
      </c>
      <c r="EA12" s="66"/>
      <c r="EB12" s="54">
        <f>DX12/DZ12</f>
        <v>0.66666666666666663</v>
      </c>
      <c r="EC12" s="55">
        <f>EB12-EB30</f>
        <v>7.0661489488228479E-3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71</v>
      </c>
      <c r="EK12" s="66"/>
      <c r="EL12" s="68">
        <v>113</v>
      </c>
      <c r="EM12" s="66"/>
      <c r="EN12" s="54">
        <f>EJ12/EL12</f>
        <v>0.62831858407079644</v>
      </c>
      <c r="EO12" s="55">
        <f>EN12-EN30</f>
        <v>-6.3706786510731472E-2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29</v>
      </c>
      <c r="EW12" s="54">
        <f>EV12/DX12</f>
        <v>0.69047619047619047</v>
      </c>
      <c r="EX12" s="24">
        <f>EL12-DZ12</f>
        <v>50</v>
      </c>
      <c r="EY12" s="54">
        <f>EX12/DZ12</f>
        <v>0.79365079365079361</v>
      </c>
      <c r="EZ12" s="44">
        <f>EN12-EB12</f>
        <v>-3.8348082595870192E-2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18</v>
      </c>
      <c r="FI12" s="54">
        <f t="shared" si="20"/>
        <v>0.33962264150943394</v>
      </c>
      <c r="FJ12" s="24">
        <f t="shared" si="21"/>
        <v>36</v>
      </c>
      <c r="FK12" s="54">
        <f t="shared" si="22"/>
        <v>0.46753246753246752</v>
      </c>
      <c r="FL12" s="46">
        <f>EN12-DP12</f>
        <v>-5.9993104240891881E-2</v>
      </c>
    </row>
    <row r="13" spans="1:169" x14ac:dyDescent="0.25">
      <c r="A13" s="14" t="s">
        <v>4</v>
      </c>
      <c r="B13" s="16">
        <v>43</v>
      </c>
      <c r="C13" s="15"/>
      <c r="D13" s="16">
        <v>194</v>
      </c>
      <c r="E13" s="14"/>
      <c r="F13" s="18" t="s">
        <v>0</v>
      </c>
      <c r="G13" s="14"/>
      <c r="H13" s="16">
        <f>B13+D13</f>
        <v>237</v>
      </c>
      <c r="I13" s="16"/>
      <c r="J13" s="16">
        <v>336</v>
      </c>
      <c r="K13" s="6"/>
      <c r="L13" s="54">
        <f t="shared" si="23"/>
        <v>0.7053571428571429</v>
      </c>
      <c r="M13" s="55">
        <f t="shared" si="1"/>
        <v>5.4556679317935175E-2</v>
      </c>
      <c r="N13" s="16">
        <v>28</v>
      </c>
      <c r="O13" s="15"/>
      <c r="P13" s="16">
        <v>108</v>
      </c>
      <c r="Q13" s="14"/>
      <c r="R13" s="18" t="s">
        <v>0</v>
      </c>
      <c r="S13" s="14"/>
      <c r="T13" s="16">
        <f>N13+P13</f>
        <v>136</v>
      </c>
      <c r="U13" s="21"/>
      <c r="V13" s="21">
        <v>196</v>
      </c>
      <c r="W13" s="14"/>
      <c r="X13" s="54">
        <f t="shared" si="3"/>
        <v>0.69387755102040816</v>
      </c>
      <c r="Y13" s="55">
        <f t="shared" si="4"/>
        <v>4.258800036898569E-2</v>
      </c>
      <c r="Z13" s="69">
        <v>5</v>
      </c>
      <c r="AA13" s="70"/>
      <c r="AB13" s="69">
        <v>57</v>
      </c>
      <c r="AC13" s="1"/>
      <c r="AD13" s="18" t="s">
        <v>0</v>
      </c>
      <c r="AE13" s="1"/>
      <c r="AF13" s="16">
        <f>Z13+AB13</f>
        <v>62</v>
      </c>
      <c r="AG13" s="1"/>
      <c r="AH13" s="69">
        <v>126</v>
      </c>
      <c r="AJ13" s="54">
        <f t="shared" si="6"/>
        <v>0.49206349206349204</v>
      </c>
      <c r="AK13" s="55">
        <f>AJ13-AJ31</f>
        <v>1.466326401332102E-2</v>
      </c>
      <c r="AL13" s="63">
        <v>5</v>
      </c>
      <c r="AM13"/>
      <c r="AN13" s="63">
        <v>51</v>
      </c>
      <c r="AO13" s="1"/>
      <c r="AP13" s="18" t="s">
        <v>0</v>
      </c>
      <c r="AQ13" s="1"/>
      <c r="AR13" s="16">
        <f>AL13+AN13</f>
        <v>56</v>
      </c>
      <c r="AS13" s="1"/>
      <c r="AT13" s="63">
        <v>110</v>
      </c>
      <c r="AV13" s="54">
        <f>AR13/AT13</f>
        <v>0.50909090909090904</v>
      </c>
      <c r="AW13" s="55">
        <f>AV13-AV31</f>
        <v>3.220211925360128E-2</v>
      </c>
      <c r="AX13" s="63">
        <v>4</v>
      </c>
      <c r="AY13" s="71"/>
      <c r="AZ13" s="63">
        <v>50</v>
      </c>
      <c r="BA13" s="1"/>
      <c r="BB13" s="18" t="s">
        <v>0</v>
      </c>
      <c r="BC13" s="1"/>
      <c r="BD13" s="16">
        <f>AX13+AZ13</f>
        <v>54</v>
      </c>
      <c r="BE13" s="1"/>
      <c r="BF13" s="63">
        <v>111</v>
      </c>
      <c r="BH13" s="54">
        <f>BD13/BF13</f>
        <v>0.48648648648648651</v>
      </c>
      <c r="BI13" s="55">
        <f>BH13-BH31</f>
        <v>1.837780336073852E-2</v>
      </c>
      <c r="BJ13" s="76">
        <v>7</v>
      </c>
      <c r="BK13" s="77"/>
      <c r="BL13" s="76">
        <v>29</v>
      </c>
      <c r="BM13" s="1"/>
      <c r="BN13" s="18" t="s">
        <v>0</v>
      </c>
      <c r="BO13" s="1"/>
      <c r="BP13" s="16">
        <f>BJ13+BL13</f>
        <v>36</v>
      </c>
      <c r="BQ13" s="1"/>
      <c r="BR13" s="76">
        <v>99</v>
      </c>
      <c r="BT13" s="54">
        <f>BP13/BR13</f>
        <v>0.36363636363636365</v>
      </c>
      <c r="BU13" s="55">
        <f t="shared" si="9"/>
        <v>-9.0308639958172676E-2</v>
      </c>
      <c r="BV13" s="76">
        <v>6</v>
      </c>
      <c r="BW13" s="77"/>
      <c r="BX13" s="76">
        <v>23</v>
      </c>
      <c r="BY13" s="1"/>
      <c r="BZ13" s="18" t="s">
        <v>0</v>
      </c>
      <c r="CA13" s="1"/>
      <c r="CB13" s="16">
        <f>BV13+BX13</f>
        <v>29</v>
      </c>
      <c r="CC13" s="1"/>
      <c r="CD13" s="76">
        <v>59</v>
      </c>
      <c r="CF13" s="54">
        <f>CB13/CD13</f>
        <v>0.49152542372881358</v>
      </c>
      <c r="CG13" s="55">
        <f t="shared" si="10"/>
        <v>4.772211213824662E-2</v>
      </c>
      <c r="CH13" s="63">
        <v>3</v>
      </c>
      <c r="CI13" s="63"/>
      <c r="CJ13" s="63">
        <v>22</v>
      </c>
      <c r="CK13" s="1"/>
      <c r="CL13" s="18" t="s">
        <v>0</v>
      </c>
      <c r="CM13" s="1"/>
      <c r="CN13" s="16">
        <f>CH13+CJ13</f>
        <v>25</v>
      </c>
      <c r="CO13" s="1"/>
      <c r="CP13" s="63">
        <v>56</v>
      </c>
      <c r="CR13" s="54">
        <f>CN13/CP13</f>
        <v>0.44642857142857145</v>
      </c>
      <c r="CS13" s="55">
        <f t="shared" si="12"/>
        <v>-1.5366814214509583E-2</v>
      </c>
      <c r="CT13" s="63">
        <v>4</v>
      </c>
      <c r="CU13" s="63"/>
      <c r="CV13" s="63">
        <v>27</v>
      </c>
      <c r="CW13" s="1"/>
      <c r="CX13" s="18" t="s">
        <v>0</v>
      </c>
      <c r="CY13" s="1"/>
      <c r="CZ13" s="16">
        <f>CT13+CV13</f>
        <v>31</v>
      </c>
      <c r="DA13" s="1"/>
      <c r="DB13" s="63">
        <v>39</v>
      </c>
      <c r="DD13" s="54">
        <f>CZ13/DB13</f>
        <v>0.79487179487179482</v>
      </c>
      <c r="DE13" s="55">
        <f>DD13-DD31</f>
        <v>0.10803539183820865</v>
      </c>
      <c r="DF13" s="63">
        <v>7</v>
      </c>
      <c r="DG13" s="63"/>
      <c r="DH13" s="63">
        <v>49</v>
      </c>
      <c r="DI13" s="63"/>
      <c r="DJ13" s="18" t="s">
        <v>0</v>
      </c>
      <c r="DK13" s="63"/>
      <c r="DL13" s="63">
        <f>DF13+DH13</f>
        <v>56</v>
      </c>
      <c r="DM13" s="63"/>
      <c r="DN13" s="63">
        <v>78</v>
      </c>
      <c r="DP13" s="54">
        <f t="shared" si="15"/>
        <v>0.71794871794871795</v>
      </c>
      <c r="DQ13" s="55">
        <f t="shared" si="16"/>
        <v>1.8637226970560361E-2</v>
      </c>
      <c r="DR13" s="63">
        <v>6</v>
      </c>
      <c r="DS13" s="63"/>
      <c r="DT13" s="63">
        <v>162</v>
      </c>
      <c r="DU13" s="63"/>
      <c r="DV13" s="18" t="s">
        <v>0</v>
      </c>
      <c r="DW13" s="63"/>
      <c r="DX13" s="63">
        <f>DR13+DT13</f>
        <v>168</v>
      </c>
      <c r="DY13" s="63"/>
      <c r="DZ13" s="63">
        <v>225</v>
      </c>
      <c r="EB13" s="54">
        <f>DX13/DZ13</f>
        <v>0.7466666666666667</v>
      </c>
      <c r="EC13" s="55">
        <f>EB13-EB31</f>
        <v>2.9714160070360651E-2</v>
      </c>
      <c r="ED13" s="63">
        <v>11</v>
      </c>
      <c r="EE13" s="63"/>
      <c r="EF13" s="63">
        <v>246</v>
      </c>
      <c r="EG13" s="63"/>
      <c r="EH13" s="18" t="s">
        <v>0</v>
      </c>
      <c r="EI13" s="63"/>
      <c r="EJ13" s="63">
        <f>ED13+EF13</f>
        <v>257</v>
      </c>
      <c r="EK13" s="63"/>
      <c r="EL13" s="63">
        <v>315</v>
      </c>
      <c r="EN13" s="54">
        <f>EJ13/EL13</f>
        <v>0.81587301587301586</v>
      </c>
      <c r="EO13" s="55">
        <f>EN13-EN31</f>
        <v>9.1224802884973366E-2</v>
      </c>
      <c r="EP13" s="1">
        <f>ED13-DR13</f>
        <v>5</v>
      </c>
      <c r="EQ13" s="54">
        <f>EP13/DR13</f>
        <v>0.83333333333333337</v>
      </c>
      <c r="ER13" s="24">
        <f>EF13-DT13</f>
        <v>84</v>
      </c>
      <c r="ES13" s="54">
        <f>ER13/DT13</f>
        <v>0.51851851851851849</v>
      </c>
      <c r="ET13" s="62" t="s">
        <v>0</v>
      </c>
      <c r="EU13" s="62" t="s">
        <v>0</v>
      </c>
      <c r="EV13" s="24">
        <f>EJ13-DX13</f>
        <v>89</v>
      </c>
      <c r="EW13" s="54">
        <f>EV13/DX13</f>
        <v>0.52976190476190477</v>
      </c>
      <c r="EX13" s="24">
        <f>EL13-DZ13</f>
        <v>90</v>
      </c>
      <c r="EY13" s="54">
        <f>EX13/DZ13</f>
        <v>0.4</v>
      </c>
      <c r="EZ13" s="44">
        <f>EN13-EB13</f>
        <v>6.920634920634916E-2</v>
      </c>
      <c r="FA13" s="28"/>
      <c r="FB13" s="1">
        <f>ED13-DF13</f>
        <v>4</v>
      </c>
      <c r="FC13" s="54">
        <f>FB13/DF13</f>
        <v>0.5714285714285714</v>
      </c>
      <c r="FD13" s="1">
        <f>EF13-DH13</f>
        <v>197</v>
      </c>
      <c r="FE13" s="22">
        <f>FD13/DH13</f>
        <v>4.0204081632653059</v>
      </c>
      <c r="FF13" s="62" t="s">
        <v>0</v>
      </c>
      <c r="FG13" s="62" t="s">
        <v>0</v>
      </c>
      <c r="FH13" s="24">
        <f t="shared" si="19"/>
        <v>201</v>
      </c>
      <c r="FI13" s="54">
        <f t="shared" si="20"/>
        <v>3.5892857142857144</v>
      </c>
      <c r="FJ13" s="24">
        <f t="shared" si="21"/>
        <v>237</v>
      </c>
      <c r="FK13" s="54">
        <f t="shared" si="22"/>
        <v>3.0384615384615383</v>
      </c>
      <c r="FL13" s="46">
        <f>EN13-DP13</f>
        <v>9.7924297924297909E-2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450</v>
      </c>
      <c r="I14" s="14"/>
      <c r="J14" s="21">
        <v>559</v>
      </c>
      <c r="K14" s="14"/>
      <c r="L14" s="54">
        <f t="shared" si="23"/>
        <v>0.80500894454382832</v>
      </c>
      <c r="M14" s="55">
        <f t="shared" si="1"/>
        <v>0.10768742837154199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495</v>
      </c>
      <c r="U14" s="14"/>
      <c r="V14" s="21">
        <v>620</v>
      </c>
      <c r="W14" s="14"/>
      <c r="X14" s="54">
        <f t="shared" si="3"/>
        <v>0.79838709677419351</v>
      </c>
      <c r="Y14" s="55">
        <f t="shared" si="4"/>
        <v>0.12886241789305641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498</v>
      </c>
      <c r="AG14" s="72"/>
      <c r="AH14" s="49">
        <v>630</v>
      </c>
      <c r="AI14" s="1"/>
      <c r="AJ14" s="54">
        <f t="shared" si="6"/>
        <v>0.79047619047619044</v>
      </c>
      <c r="AK14" s="55">
        <f t="shared" ref="AK14" si="24">AJ14-AJ32</f>
        <v>0.13271541645399421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407</v>
      </c>
      <c r="AS14" s="1"/>
      <c r="AT14" s="18">
        <v>517</v>
      </c>
      <c r="AU14" s="1"/>
      <c r="AV14" s="54">
        <f t="shared" ref="AV14" si="25">AR14/AT14</f>
        <v>0.78723404255319152</v>
      </c>
      <c r="AW14" s="55">
        <f t="shared" ref="AW14" si="26">AV14-AV32</f>
        <v>0.129167448123227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686</v>
      </c>
      <c r="BE14" s="1"/>
      <c r="BF14" s="18">
        <v>916</v>
      </c>
      <c r="BG14" s="1"/>
      <c r="BH14" s="54">
        <f t="shared" ref="BH14" si="27">BD14/BF14</f>
        <v>0.74890829694323147</v>
      </c>
      <c r="BI14" s="55">
        <f t="shared" ref="BI14" si="28">BH14-BH32</f>
        <v>7.7796088167402022E-2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709</v>
      </c>
      <c r="BQ14" s="1"/>
      <c r="BR14" s="18">
        <v>918</v>
      </c>
      <c r="BS14" s="1"/>
      <c r="BT14" s="54">
        <f t="shared" ref="BT14" si="29">BP14/BR14</f>
        <v>0.77233115468409586</v>
      </c>
      <c r="BU14" s="55">
        <f t="shared" si="9"/>
        <v>9.7954996898327096E-2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80">
        <v>724</v>
      </c>
      <c r="CC14" s="80"/>
      <c r="CD14" s="80">
        <v>932</v>
      </c>
      <c r="CE14" s="1"/>
      <c r="CF14" s="54">
        <f t="shared" ref="CF14" si="30">CB14/CD14</f>
        <v>0.77682403433476399</v>
      </c>
      <c r="CG14" s="55">
        <f t="shared" si="10"/>
        <v>9.7218365819668473E-2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80">
        <v>854</v>
      </c>
      <c r="CO14" s="80"/>
      <c r="CP14" s="80">
        <v>1078</v>
      </c>
      <c r="CQ14" s="1"/>
      <c r="CR14" s="54">
        <f t="shared" ref="CR14" si="31">CN14/CP14</f>
        <v>0.79220779220779225</v>
      </c>
      <c r="CS14" s="58">
        <f t="shared" si="12"/>
        <v>0.1154449716949717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80">
        <v>741</v>
      </c>
      <c r="DA14" s="80"/>
      <c r="DB14" s="80">
        <v>973</v>
      </c>
      <c r="DC14" s="1"/>
      <c r="DD14" s="54">
        <f t="shared" ref="DD14" si="32">CZ14/DB14</f>
        <v>0.76156217882836585</v>
      </c>
      <c r="DE14" s="58">
        <f t="shared" ref="DE14" si="33">DD14-DD32</f>
        <v>7.2447106578603204E-2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741</v>
      </c>
      <c r="DM14" s="1"/>
      <c r="DN14" s="18">
        <v>984</v>
      </c>
      <c r="DO14" s="1"/>
      <c r="DP14" s="54">
        <f t="shared" si="15"/>
        <v>0.75304878048780488</v>
      </c>
      <c r="DQ14" s="55">
        <f t="shared" si="16"/>
        <v>5.1893609989082212E-2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80">
        <v>731</v>
      </c>
      <c r="DY14" s="80"/>
      <c r="DZ14" s="80">
        <v>943</v>
      </c>
      <c r="EA14" s="1"/>
      <c r="EB14" s="54">
        <f t="shared" ref="EB14" si="34">DX14/DZ14</f>
        <v>0.7751855779427359</v>
      </c>
      <c r="EC14" s="55">
        <f t="shared" ref="EC14" si="35">EB14-EB32</f>
        <v>5.2358815102293121E-2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-10</v>
      </c>
      <c r="EW14" s="54">
        <f>EV14/DL14</f>
        <v>-1.3495276653171391E-2</v>
      </c>
      <c r="EX14" s="24">
        <f>DZ14-DN14</f>
        <v>-41</v>
      </c>
      <c r="EY14" s="54">
        <f>EX14/DN14</f>
        <v>-4.1666666666666664E-2</v>
      </c>
      <c r="EZ14" s="44">
        <f>EB14-DP14</f>
        <v>2.2136797454931023E-2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-10</v>
      </c>
      <c r="FI14" s="54">
        <f>FH14/CZ14</f>
        <v>-1.3495276653171391E-2</v>
      </c>
      <c r="FJ14" s="24">
        <f>DZ14-DB14</f>
        <v>-30</v>
      </c>
      <c r="FK14" s="54">
        <f>FJ14/DB14</f>
        <v>-3.0832476875642344E-2</v>
      </c>
      <c r="FL14" s="46">
        <f>EB14-DD14</f>
        <v>1.3623399114370049E-2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74">
        <v>568</v>
      </c>
      <c r="I15" s="19"/>
      <c r="J15" s="19">
        <v>3022</v>
      </c>
      <c r="K15" s="15"/>
      <c r="L15" s="54">
        <f t="shared" si="23"/>
        <v>0.18795499669093316</v>
      </c>
      <c r="M15" s="55">
        <f t="shared" si="1"/>
        <v>-1.811564842703256E-2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69">
        <v>558</v>
      </c>
      <c r="U15" s="16"/>
      <c r="V15" s="16">
        <v>3118</v>
      </c>
      <c r="W15" s="6"/>
      <c r="X15" s="54">
        <f t="shared" si="3"/>
        <v>0.17896087235407312</v>
      </c>
      <c r="Y15" s="55">
        <f t="shared" si="4"/>
        <v>-2.2143588136830872E-2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69">
        <v>531</v>
      </c>
      <c r="AG15" s="16"/>
      <c r="AH15" s="16">
        <v>3074</v>
      </c>
      <c r="AI15" s="6"/>
      <c r="AJ15" s="54">
        <f t="shared" si="6"/>
        <v>0.17273910214703969</v>
      </c>
      <c r="AK15" s="55">
        <f>AJ15-AJ33</f>
        <v>-3.3911126295922078E-2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618</v>
      </c>
      <c r="AS15" s="63"/>
      <c r="AT15" s="63">
        <v>3303</v>
      </c>
      <c r="AU15" s="6"/>
      <c r="AV15" s="54">
        <f>AR15/AT15</f>
        <v>0.18710263396911897</v>
      </c>
      <c r="AW15" s="55">
        <f>AV15-AV33</f>
        <v>-9.3554581392264746E-3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667</v>
      </c>
      <c r="BE15" s="63"/>
      <c r="BF15" s="63">
        <v>3619</v>
      </c>
      <c r="BG15" s="6"/>
      <c r="BH15" s="54">
        <f>BD15/BF15</f>
        <v>0.18430505664548219</v>
      </c>
      <c r="BI15" s="55">
        <f>BH15-BH33</f>
        <v>-8.6192369270703673E-3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687</v>
      </c>
      <c r="BQ15" s="63"/>
      <c r="BR15" s="63">
        <v>3872</v>
      </c>
      <c r="BS15" s="6"/>
      <c r="BT15" s="54">
        <f>BP15/BR15</f>
        <v>0.17742768595041322</v>
      </c>
      <c r="BU15" s="55">
        <f t="shared" si="9"/>
        <v>-1.6241513761390575E-2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718</v>
      </c>
      <c r="CC15" s="63"/>
      <c r="CD15" s="63">
        <v>3798</v>
      </c>
      <c r="CE15" s="6"/>
      <c r="CF15" s="54">
        <f>CB15/CD15</f>
        <v>0.18904686677198526</v>
      </c>
      <c r="CG15" s="55">
        <f t="shared" si="10"/>
        <v>-1.0965845451523876E-2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645</v>
      </c>
      <c r="CO15" s="63"/>
      <c r="CP15" s="63">
        <v>4097</v>
      </c>
      <c r="CQ15" s="6"/>
      <c r="CR15" s="54">
        <f>CN15/CP15</f>
        <v>0.15743226751281425</v>
      </c>
      <c r="CS15" s="55">
        <f t="shared" si="12"/>
        <v>-3.2016064067497019E-2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541</v>
      </c>
      <c r="DA15" s="63"/>
      <c r="DB15" s="63">
        <v>4017</v>
      </c>
      <c r="DC15" s="6"/>
      <c r="DD15" s="54">
        <f>CZ15/DB15</f>
        <v>0.13467762011451331</v>
      </c>
      <c r="DE15" s="55">
        <f>DD15-DD33</f>
        <v>-5.5110094688142514E-2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542</v>
      </c>
      <c r="DM15" s="63"/>
      <c r="DN15" s="63">
        <v>3996</v>
      </c>
      <c r="DO15" s="6"/>
      <c r="DP15" s="54">
        <f t="shared" si="15"/>
        <v>0.13563563563563563</v>
      </c>
      <c r="DQ15" s="55">
        <f t="shared" si="16"/>
        <v>-5.6706471259480279E-2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450</v>
      </c>
      <c r="DY15" s="63"/>
      <c r="DZ15" s="63">
        <v>2392</v>
      </c>
      <c r="EA15" s="6"/>
      <c r="EB15" s="54">
        <f>DX15/DZ15</f>
        <v>0.18812709030100336</v>
      </c>
      <c r="EC15" s="55">
        <f>EB15-EB33</f>
        <v>-3.448747432987731E-3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455</v>
      </c>
      <c r="EK15" s="63"/>
      <c r="EL15" s="63">
        <v>2354</v>
      </c>
      <c r="EM15" s="6"/>
      <c r="EN15" s="54">
        <f>EJ15/EL15</f>
        <v>0.19328802039082413</v>
      </c>
      <c r="EO15" s="55">
        <f>EN15-EN33</f>
        <v>5.2910397582046076E-3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5</v>
      </c>
      <c r="EW15" s="54">
        <f t="shared" ref="EW15:EW16" si="37">EV15/DX15</f>
        <v>1.1111111111111112E-2</v>
      </c>
      <c r="EX15" s="24">
        <f t="shared" ref="EX15:EX16" si="38">EL15-DZ15</f>
        <v>-38</v>
      </c>
      <c r="EY15" s="54">
        <f t="shared" ref="EY15:EY16" si="39">EX15/DZ15</f>
        <v>-1.588628762541806E-2</v>
      </c>
      <c r="EZ15" s="44">
        <f>EN15-EB15</f>
        <v>5.16093008982077E-3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-87</v>
      </c>
      <c r="FI15" s="54">
        <f t="shared" ref="FI15:FI16" si="41">FH15/DL15</f>
        <v>-0.16051660516605165</v>
      </c>
      <c r="FJ15" s="24">
        <f t="shared" ref="FJ15:FJ16" si="42">EL15-DN15</f>
        <v>-1642</v>
      </c>
      <c r="FK15" s="54">
        <f t="shared" ref="FK15:FK16" si="43">FJ15/DN15</f>
        <v>-0.41091091091091092</v>
      </c>
      <c r="FL15" s="46">
        <f>EN15-DP15</f>
        <v>5.7652384755188496E-2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78</v>
      </c>
      <c r="I16" s="19"/>
      <c r="J16" s="19">
        <v>498</v>
      </c>
      <c r="K16" s="15"/>
      <c r="L16" s="54">
        <f t="shared" si="23"/>
        <v>0.15662650602409639</v>
      </c>
      <c r="M16" s="55">
        <f t="shared" si="1"/>
        <v>-6.5140966287902113E-5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71</v>
      </c>
      <c r="U16" s="16"/>
      <c r="V16" s="1">
        <v>531</v>
      </c>
      <c r="W16" s="6"/>
      <c r="X16" s="54">
        <f t="shared" si="3"/>
        <v>0.13370998116760829</v>
      </c>
      <c r="Y16" s="55">
        <f t="shared" si="4"/>
        <v>-1.7620301835272578E-2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67</v>
      </c>
      <c r="AG16" s="16"/>
      <c r="AH16" s="16">
        <v>531</v>
      </c>
      <c r="AI16" s="6"/>
      <c r="AJ16" s="54">
        <f t="shared" si="6"/>
        <v>0.12617702448210924</v>
      </c>
      <c r="AK16" s="55">
        <f>AJ16-AJ34</f>
        <v>-2.3995963310827623E-2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61</v>
      </c>
      <c r="AS16" s="71"/>
      <c r="AT16" s="63">
        <v>427</v>
      </c>
      <c r="AU16" s="6"/>
      <c r="AV16" s="54">
        <f>AR16/AT16</f>
        <v>0.14285714285714285</v>
      </c>
      <c r="AW16" s="55">
        <f>AV16-AV34</f>
        <v>-4.2863584783179587E-3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114</v>
      </c>
      <c r="BE16" s="71"/>
      <c r="BF16" s="63">
        <v>786</v>
      </c>
      <c r="BG16" s="6"/>
      <c r="BH16" s="54">
        <f>BD16/BF16</f>
        <v>0.14503816793893129</v>
      </c>
      <c r="BI16" s="55">
        <f>BH16-BH34</f>
        <v>-9.6630521748582998E-3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112</v>
      </c>
      <c r="BQ16" s="71"/>
      <c r="BR16" s="63">
        <v>783</v>
      </c>
      <c r="BS16" s="6"/>
      <c r="BT16" s="54">
        <f>BP16/BR16</f>
        <v>0.14303959131545338</v>
      </c>
      <c r="BU16" s="55">
        <f t="shared" si="9"/>
        <v>-8.9653924545062824E-3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125</v>
      </c>
      <c r="CC16" s="71"/>
      <c r="CD16" s="63">
        <v>803</v>
      </c>
      <c r="CE16" s="6"/>
      <c r="CF16" s="54">
        <f>CB16/CD16</f>
        <v>0.15566625155666253</v>
      </c>
      <c r="CG16" s="55">
        <f t="shared" si="10"/>
        <v>3.1495365320630686E-3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135</v>
      </c>
      <c r="CO16" s="71"/>
      <c r="CP16" s="63">
        <v>923</v>
      </c>
      <c r="CQ16" s="6"/>
      <c r="CR16" s="54">
        <f>CN16/CP16</f>
        <v>0.14626218851570963</v>
      </c>
      <c r="CS16" s="55">
        <f t="shared" si="12"/>
        <v>9.6749623306555121E-4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120</v>
      </c>
      <c r="DA16" s="71"/>
      <c r="DB16" s="63">
        <v>846</v>
      </c>
      <c r="DC16" s="6"/>
      <c r="DD16" s="54">
        <f>CZ16/DB16</f>
        <v>0.14184397163120568</v>
      </c>
      <c r="DE16" s="55">
        <f>DD16-DD34</f>
        <v>-7.5473726612115544E-3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119</v>
      </c>
      <c r="DM16" s="71"/>
      <c r="DN16" s="63">
        <v>815</v>
      </c>
      <c r="DO16" s="6"/>
      <c r="DP16" s="54">
        <f t="shared" si="15"/>
        <v>0.1460122699386503</v>
      </c>
      <c r="DQ16" s="55">
        <f t="shared" si="16"/>
        <v>-4.8104949706883338E-3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116</v>
      </c>
      <c r="DY16" s="71"/>
      <c r="DZ16" s="63">
        <v>800</v>
      </c>
      <c r="EA16" s="6"/>
      <c r="EB16" s="54">
        <f>DX16/DZ16</f>
        <v>0.14499999999999999</v>
      </c>
      <c r="EC16" s="55">
        <f>EB16-EB34</f>
        <v>-1.9353816914792488E-3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119</v>
      </c>
      <c r="EK16" s="71"/>
      <c r="EL16" s="63">
        <v>829</v>
      </c>
      <c r="EM16" s="6"/>
      <c r="EN16" s="54">
        <f>EJ16/EL16</f>
        <v>0.14354644149577805</v>
      </c>
      <c r="EO16" s="55">
        <f>EN16-EN34</f>
        <v>6.721852165782749E-4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3</v>
      </c>
      <c r="EW16" s="54">
        <f t="shared" si="37"/>
        <v>2.5862068965517241E-2</v>
      </c>
      <c r="EX16" s="24">
        <f t="shared" si="38"/>
        <v>29</v>
      </c>
      <c r="EY16" s="54">
        <f t="shared" si="39"/>
        <v>3.6249999999999998E-2</v>
      </c>
      <c r="EZ16" s="44">
        <f>EN16-EB16</f>
        <v>-1.4535585042219357E-3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0</v>
      </c>
      <c r="FI16" s="54">
        <f t="shared" si="41"/>
        <v>0</v>
      </c>
      <c r="FJ16" s="24">
        <f t="shared" si="42"/>
        <v>14</v>
      </c>
      <c r="FK16" s="54">
        <f t="shared" si="43"/>
        <v>1.7177914110429449E-2</v>
      </c>
      <c r="FL16" s="46">
        <f>EN16-DP16</f>
        <v>-2.4658284428722421E-3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8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8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8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8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8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8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8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8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8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8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3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4" t="s">
        <v>55</v>
      </c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4" t="s">
        <v>55</v>
      </c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</row>
    <row r="39" spans="1:169" s="26" customFormat="1" x14ac:dyDescent="0.25">
      <c r="A39" s="30" t="s">
        <v>37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</row>
    <row r="40" spans="1:169" s="26" customFormat="1" x14ac:dyDescent="0.25">
      <c r="A40" s="30" t="s">
        <v>38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Parkland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Parkland Overview</vt:lpstr>
      <vt:lpstr>'Parkland Overview'!Print_Area</vt:lpstr>
      <vt:lpstr>'Parkland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2016-12-22T18:44:13Z</cp:lastPrinted>
  <dcterms:created xsi:type="dcterms:W3CDTF">2010-06-25T14:35:16Z</dcterms:created>
  <dcterms:modified xsi:type="dcterms:W3CDTF">2019-01-04T16:56:35Z</dcterms:modified>
</cp:coreProperties>
</file>