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Oakton Overview" sheetId="1" r:id="rId1"/>
  </sheets>
  <definedNames>
    <definedName name="_AMO_UniqueIdentifier" hidden="1">"'61dcc397-79b2-4315-9e4d-41784e075acb'"</definedName>
    <definedName name="_xlnm.Print_Area" localSheetId="0">'Oakton Overview'!$A$4:$FM$41</definedName>
    <definedName name="_xlnm.Print_Titles" localSheetId="0">'Oakton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Z14" i="1" l="1"/>
  <c r="FL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EZ11" i="1"/>
  <c r="FL11" i="1"/>
  <c r="EC14" i="1"/>
  <c r="EZ13" i="1" l="1"/>
  <c r="FL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EC15" i="1" s="1"/>
  <c r="EB13" i="1"/>
  <c r="DX13" i="1"/>
  <c r="EB12" i="1"/>
  <c r="EB11" i="1"/>
  <c r="EC12" i="1" l="1"/>
  <c r="EC16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6" i="1" l="1"/>
  <c r="DE14" i="1"/>
  <c r="DP29" i="1"/>
  <c r="DQ15" i="1"/>
  <c r="DP31" i="1"/>
  <c r="DQ12" i="1"/>
  <c r="DQ11" i="1"/>
  <c r="DQ13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3" i="1"/>
  <c r="DE11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2" i="1"/>
  <c r="CR11" i="1"/>
  <c r="CS11" i="1" l="1"/>
  <c r="CR13" i="1"/>
  <c r="CS13" i="1" s="1"/>
  <c r="CS12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6" i="1" l="1"/>
  <c r="CG13" i="1"/>
  <c r="CG11" i="1"/>
  <c r="BP11" i="1" l="1"/>
  <c r="BT34" i="1" l="1"/>
  <c r="BT33" i="1"/>
  <c r="BP31" i="1"/>
  <c r="BT30" i="1"/>
  <c r="BP29" i="1"/>
  <c r="BT16" i="1"/>
  <c r="BU16" i="1" s="1"/>
  <c r="BT15" i="1"/>
  <c r="BP13" i="1"/>
  <c r="BT12" i="1"/>
  <c r="BT11" i="1"/>
  <c r="BH14" i="1"/>
  <c r="BH32" i="1"/>
  <c r="BU15" i="1" l="1"/>
  <c r="BT29" i="1"/>
  <c r="BT31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2" i="1" l="1"/>
  <c r="BH13" i="1"/>
  <c r="BI11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1" i="1"/>
  <c r="AV13" i="1" l="1"/>
  <c r="AW11" i="1"/>
  <c r="AW12" i="1"/>
  <c r="AW15" i="1"/>
  <c r="AW16" i="1"/>
  <c r="AW13" i="1" l="1"/>
  <c r="AJ16" i="1"/>
  <c r="AK16" i="1" s="1"/>
  <c r="AJ15" i="1"/>
  <c r="AK15" i="1" s="1"/>
  <c r="AJ12" i="1"/>
  <c r="X34" i="1"/>
  <c r="X30" i="1"/>
  <c r="X16" i="1"/>
  <c r="Y16" i="1" s="1"/>
  <c r="X15" i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Y15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<sst xmlns="http://schemas.openxmlformats.org/spreadsheetml/2006/main" count="890" uniqueCount="57">
  <si>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</si>
  <si>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</si>
  <si>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</si>
  <si>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</si>
  <si>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</si>
  <si>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</si>
  <si>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</si>
  <si>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</si>
  <si>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</si>
  <si>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</si>
  <si>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</si>
  <si>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</si>
  <si>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</si>
  <si>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</si>
  <si>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</si>
  <si>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</si>
  <si>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</si>
  <si>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</si>
  <si>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</si>
  <si>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</si>
  <si>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</si>
  <si>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</si>
  <si>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</si>
  <si>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Oakton Community College</t>
  </si>
  <si>
    <t>Oakton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</si>
  <si>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</si>
  <si>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</si>
  <si>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</si>
  <si>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</si>
  <si>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</si>
  <si>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</si>
  <si>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</si>
  <si>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</si>
  <si>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</si>
  <si>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</si>
  <si>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</si>
  <si>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</si>
  <si>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</si>
  <si>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</si>
  <si>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</si>
  <si>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</si>
  <si>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Oakton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</si>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</sst>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72</v>
      </c>
      <c r="C11" s="15"/>
      <c r="D11" s="1">
        <v>32</v>
      </c>
      <c r="E11" s="15"/>
      <c r="F11" s="1">
        <v>284</v>
      </c>
      <c r="G11" s="15"/>
      <c r="H11" s="16">
        <f t="shared" ref="H11" si="0">SUM(F11,D11,B11)</f>
        <v>388</v>
      </c>
      <c r="I11" s="16"/>
      <c r="J11" s="1">
        <v>579</v>
      </c>
      <c r="K11" s="6"/>
      <c r="L11" s="54">
        <f>H11/J11</f>
        <v>0.67012089810017272</v>
      </c>
      <c r="M11" s="55">
        <f t="shared" ref="M11:M16" si="1">L11-L29</f>
        <v>-2.6260576738945329E-2</v>
      </c>
      <c r="N11" s="1">
        <v>83</v>
      </c>
      <c r="O11" s="15"/>
      <c r="P11" s="1">
        <v>32</v>
      </c>
      <c r="Q11" s="15"/>
      <c r="R11" s="1">
        <v>341</v>
      </c>
      <c r="S11" s="15"/>
      <c r="T11" s="16">
        <f t="shared" ref="T11" si="2">SUM(R11,P11,N11)</f>
        <v>456</v>
      </c>
      <c r="U11" s="16"/>
      <c r="V11" s="1">
        <v>604</v>
      </c>
      <c r="W11" s="6"/>
      <c r="X11" s="54">
        <f t="shared" ref="X11:X16" si="3">T11/V11</f>
        <v>0.75496688741721851</v>
      </c>
      <c r="Y11" s="55">
        <f t="shared" ref="Y11:Y16" si="4">X11-X29</f>
        <v>1.7773052282601953E-2</v>
      </c>
      <c r="Z11" s="66">
        <v>151</v>
      </c>
      <c r="AA11" s="65"/>
      <c r="AB11" s="66">
        <v>60</v>
      </c>
      <c r="AC11" s="65"/>
      <c r="AD11" s="66">
        <v>428</v>
      </c>
      <c r="AE11" s="65"/>
      <c r="AF11" s="63">
        <f t="shared" ref="AF11" si="5">SUM(AD11,AB11,Z11)</f>
        <v>639</v>
      </c>
      <c r="AG11" s="63"/>
      <c r="AH11" s="66">
        <v>803</v>
      </c>
      <c r="AI11" s="16"/>
      <c r="AJ11" s="54">
        <f t="shared" ref="AJ11:AJ16" si="6">AF11/AH11</f>
        <v>0.79576587795765874</v>
      </c>
      <c r="AK11" s="55">
        <f>AJ11-AJ29</f>
        <v>5.9406299986816125E-3</v>
      </c>
      <c r="AL11" s="68">
        <v>82</v>
      </c>
      <c r="AM11" s="65"/>
      <c r="AN11" s="66">
        <v>53</v>
      </c>
      <c r="AO11" s="65"/>
      <c r="AP11" s="66">
        <v>358</v>
      </c>
      <c r="AQ11" s="65"/>
      <c r="AR11" s="63">
        <f t="shared" ref="AR11" si="7">SUM(AP11,AN11,AL11)</f>
        <v>493</v>
      </c>
      <c r="AS11" s="63"/>
      <c r="AT11" s="66">
        <v>612</v>
      </c>
      <c r="AU11" s="16"/>
      <c r="AV11" s="54">
        <f>AR11/AT11</f>
        <v>0.80555555555555558</v>
      </c>
      <c r="AW11" s="55">
        <f>AV11-AV29</f>
        <v>1.0777398558968532E-2</v>
      </c>
      <c r="AX11" s="66">
        <v>96</v>
      </c>
      <c r="AY11" s="66"/>
      <c r="AZ11" s="66">
        <v>55</v>
      </c>
      <c r="BA11" s="66"/>
      <c r="BB11" s="66">
        <v>275</v>
      </c>
      <c r="BC11" s="66"/>
      <c r="BD11" s="66">
        <f t="shared" ref="BD11" si="8">SUM(AZ11,BB11,AX11)</f>
        <v>426</v>
      </c>
      <c r="BE11" s="66"/>
      <c r="BF11" s="66">
        <v>551</v>
      </c>
      <c r="BG11" s="16"/>
      <c r="BH11" s="54">
        <f>BD11/BF11</f>
        <v>0.77313974591651546</v>
      </c>
      <c r="BI11" s="55">
        <f>BH11-BH29</f>
        <v>-1.4379700928774053E-2</v>
      </c>
      <c r="BJ11" s="75">
        <v>79</v>
      </c>
      <c r="BK11" s="75"/>
      <c r="BL11" s="75">
        <v>48</v>
      </c>
      <c r="BM11" s="75"/>
      <c r="BN11" s="75">
        <v>250</v>
      </c>
      <c r="BO11" s="75"/>
      <c r="BP11" s="75">
        <f>SUM(BJ11,BL11,BN11)</f>
        <v>377</v>
      </c>
      <c r="BQ11" s="75"/>
      <c r="BR11" s="75">
        <v>499</v>
      </c>
      <c r="BS11" s="16"/>
      <c r="BT11" s="54">
        <f>BP11/BR11</f>
        <v>0.75551102204408815</v>
      </c>
      <c r="BU11" s="55">
        <f t="shared" ref="BU11:BU16" si="9">BT11-BT29</f>
        <v>-1.6266445181572275E-2</v>
      </c>
      <c r="BV11" s="75">
        <v>86</v>
      </c>
      <c r="BW11" s="75"/>
      <c r="BX11" s="75">
        <v>54</v>
      </c>
      <c r="BY11" s="75"/>
      <c r="BZ11" s="75">
        <v>244</v>
      </c>
      <c r="CA11" s="75"/>
      <c r="CB11" s="75">
        <f>SUM(BV11,BX11,BZ11)</f>
        <v>384</v>
      </c>
      <c r="CC11" s="75"/>
      <c r="CD11" s="75">
        <v>543</v>
      </c>
      <c r="CE11" s="16"/>
      <c r="CF11" s="54">
        <f>CB11/CD11</f>
        <v>0.70718232044198892</v>
      </c>
      <c r="CG11" s="55">
        <f t="shared" ref="CG11:CG16" si="10">CF11-CF29</f>
        <v>-4.3871909748804616E-2</v>
      </c>
      <c r="CH11" s="68">
        <v>81</v>
      </c>
      <c r="CI11" s="79"/>
      <c r="CJ11" s="68">
        <v>65</v>
      </c>
      <c r="CK11" s="79"/>
      <c r="CL11" s="68">
        <v>276</v>
      </c>
      <c r="CM11" s="79"/>
      <c r="CN11" s="78">
        <f t="shared" ref="CN11" si="11">SUM(CL11,CJ11,CH11)</f>
        <v>422</v>
      </c>
      <c r="CO11" s="78"/>
      <c r="CP11" s="68">
        <v>580</v>
      </c>
      <c r="CQ11" s="16"/>
      <c r="CR11" s="54">
        <f>CN11/CP11</f>
        <v>0.72758620689655173</v>
      </c>
      <c r="CS11" s="55">
        <f t="shared" ref="CS11:CS16" si="12">CR11-CR29</f>
        <v>-4.0168284121412379E-2</v>
      </c>
      <c r="CT11" s="68">
        <v>73</v>
      </c>
      <c r="CU11" s="79"/>
      <c r="CV11" s="68">
        <v>48</v>
      </c>
      <c r="CW11" s="79"/>
      <c r="CX11" s="68">
        <v>326</v>
      </c>
      <c r="CY11" s="79"/>
      <c r="CZ11" s="78">
        <f t="shared" ref="CZ11" si="13">SUM(CX11,CV11,CT11)</f>
        <v>447</v>
      </c>
      <c r="DA11" s="78"/>
      <c r="DB11" s="68">
        <v>610</v>
      </c>
      <c r="DC11" s="16"/>
      <c r="DD11" s="54">
        <f>CZ11/DB11</f>
        <v>0.73278688524590163</v>
      </c>
      <c r="DE11" s="55">
        <f>DD11-DD29</f>
        <v>-4.3975218505200142E-2</v>
      </c>
      <c r="DF11" s="68">
        <v>70</v>
      </c>
      <c r="DG11" s="79"/>
      <c r="DH11" s="68">
        <v>50</v>
      </c>
      <c r="DI11" s="79"/>
      <c r="DJ11" s="68">
        <v>351</v>
      </c>
      <c r="DK11" s="79"/>
      <c r="DL11" s="78">
        <f t="shared" ref="DL11" si="14">SUM(DJ11,DH11,DF11)</f>
        <v>471</v>
      </c>
      <c r="DM11" s="78"/>
      <c r="DN11" s="68">
        <v>579</v>
      </c>
      <c r="DO11" s="16"/>
      <c r="DP11" s="54">
        <f t="shared" ref="DP11:DP16" si="15">DL11/DN11</f>
        <v>0.81347150259067358</v>
      </c>
      <c r="DQ11" s="55">
        <f t="shared" ref="DQ11:DQ16" si="16">DP11-DP29</f>
        <v>3.4245974919076438E-2</v>
      </c>
      <c r="DR11" s="68">
        <v>60</v>
      </c>
      <c r="DS11" s="79"/>
      <c r="DT11" s="68">
        <v>34</v>
      </c>
      <c r="DU11" s="79"/>
      <c r="DV11" s="68">
        <v>331</v>
      </c>
      <c r="DW11" s="79"/>
      <c r="DX11" s="78">
        <f t="shared" ref="DX11" si="17">SUM(DV11,DT11,DR11)</f>
        <v>425</v>
      </c>
      <c r="DY11" s="78"/>
      <c r="DZ11" s="68">
        <v>526</v>
      </c>
      <c r="EA11" s="16"/>
      <c r="EB11" s="54">
        <f>DX11/DZ11</f>
        <v>0.80798479087452468</v>
      </c>
      <c r="EC11" s="55">
        <f>EB11-EB29</f>
        <v>2.8294721962081937E-2</v>
      </c>
      <c r="ED11" s="68">
        <v>67</v>
      </c>
      <c r="EE11" s="79"/>
      <c r="EF11" s="68">
        <v>42</v>
      </c>
      <c r="EG11" s="79"/>
      <c r="EH11" s="68">
        <v>308</v>
      </c>
      <c r="EI11" s="79"/>
      <c r="EJ11" s="78">
        <f t="shared" ref="EJ11" si="18">SUM(EH11,EF11,ED11)</f>
        <v>417</v>
      </c>
      <c r="EK11" s="78"/>
      <c r="EL11" s="68">
        <v>520</v>
      </c>
      <c r="EM11" s="16"/>
      <c r="EN11" s="54">
        <f>EJ11/EL11</f>
        <v>0.80192307692307696</v>
      </c>
      <c r="EO11" s="55">
        <f>EN11-EN29</f>
        <v>1.8589378124725942E-3</v>
      </c>
      <c r="EP11" s="1">
        <f>ED11-DR11</f>
        <v>7</v>
      </c>
      <c r="EQ11" s="54">
        <f>EP11/DR11</f>
        <v>0.11666666666666667</v>
      </c>
      <c r="ER11" s="24">
        <f>EF11-DT11</f>
        <v>8</v>
      </c>
      <c r="ES11" s="54">
        <f>ER11/DT11</f>
        <v>0.23529411764705882</v>
      </c>
      <c r="ET11" s="1">
        <f>EH11-DV11</f>
        <v>-23</v>
      </c>
      <c r="EU11" s="22">
        <f>ET11/DV11</f>
        <v>-6.9486404833836862E-2</v>
      </c>
      <c r="EV11" s="24">
        <f>EJ11-DX11</f>
        <v>-8</v>
      </c>
      <c r="EW11" s="54">
        <f>EV11/DX11</f>
        <v>-1.8823529411764704E-2</v>
      </c>
      <c r="EX11" s="24">
        <f>EL11-DZ11</f>
        <v>-6</v>
      </c>
      <c r="EY11" s="54">
        <f>EX11/DZ11</f>
        <v>-1.1406844106463879E-2</v>
      </c>
      <c r="EZ11" s="44">
        <f>EN11-EB11</f>
        <v>-6.0617139514477225E-3</v>
      </c>
      <c r="FA11" s="28"/>
      <c r="FB11" s="1">
        <f>ED11-DF11</f>
        <v>-3</v>
      </c>
      <c r="FC11" s="54">
        <f>FB11/DF11</f>
        <v>-4.2857142857142858E-2</v>
      </c>
      <c r="FD11" s="1">
        <f>EF11-DH11</f>
        <v>-8</v>
      </c>
      <c r="FE11" s="22">
        <f>FD11/DH11</f>
        <v>-0.16</v>
      </c>
      <c r="FF11" s="1">
        <f>EH11-DJ11</f>
        <v>-43</v>
      </c>
      <c r="FG11" s="22">
        <f>FF11/DJ11</f>
        <v>-0.12250712250712251</v>
      </c>
      <c r="FH11" s="24">
        <f t="shared" ref="FH11:FH13" si="19">EJ11-DL11</f>
        <v>-54</v>
      </c>
      <c r="FI11" s="54">
        <f t="shared" ref="FI11:FI13" si="20">FH11/DL11</f>
        <v>-0.11464968152866242</v>
      </c>
      <c r="FJ11" s="24">
        <f t="shared" ref="FJ11:FJ13" si="21">EL11-DN11</f>
        <v>-59</v>
      </c>
      <c r="FK11" s="54">
        <f t="shared" ref="FK11:FK13" si="22">FJ11/DN11</f>
        <v>-0.10189982728842832</v>
      </c>
      <c r="FL11" s="46">
        <f>EN11-DP11</f>
        <v>-1.1548425667596618E-2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284</v>
      </c>
      <c r="I12" s="19"/>
      <c r="J12" s="19">
        <v>579</v>
      </c>
      <c r="K12" s="15"/>
      <c r="L12" s="54">
        <f t="shared" ref="L12:L16" si="23">H12/J12</f>
        <v>0.49050086355785838</v>
      </c>
      <c r="M12" s="55">
        <f t="shared" si="1"/>
        <v>-8.4067480500938263E-2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341</v>
      </c>
      <c r="U12" s="16"/>
      <c r="V12" s="16">
        <v>604</v>
      </c>
      <c r="W12" s="6"/>
      <c r="X12" s="54">
        <f t="shared" si="3"/>
        <v>0.56456953642384111</v>
      </c>
      <c r="Y12" s="55">
        <f t="shared" si="4"/>
        <v>-1.3834249468593462E-2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428</v>
      </c>
      <c r="AG12" s="63"/>
      <c r="AH12" s="66">
        <v>803</v>
      </c>
      <c r="AI12" s="6"/>
      <c r="AJ12" s="54">
        <f t="shared" si="6"/>
        <v>0.53300124533001247</v>
      </c>
      <c r="AK12" s="55">
        <f>AJ12-AJ30</f>
        <v>-6.3787095537675254E-2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358</v>
      </c>
      <c r="AS12" s="63"/>
      <c r="AT12" s="66">
        <v>612</v>
      </c>
      <c r="AU12" s="6"/>
      <c r="AV12" s="54">
        <f>AR12/AT12</f>
        <v>0.58496732026143794</v>
      </c>
      <c r="AW12" s="55">
        <f>AV12-AV30</f>
        <v>-2.9981485199312874E-2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275</v>
      </c>
      <c r="BE12" s="66"/>
      <c r="BF12" s="66">
        <v>551</v>
      </c>
      <c r="BG12" s="6"/>
      <c r="BH12" s="54">
        <f>BD12/BF12</f>
        <v>0.49909255898366606</v>
      </c>
      <c r="BI12" s="55">
        <f>BH12-BH30</f>
        <v>-0.1242782275331879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5">
        <v>250</v>
      </c>
      <c r="BQ12" s="75"/>
      <c r="BR12" s="75">
        <v>499</v>
      </c>
      <c r="BS12" s="6"/>
      <c r="BT12" s="54">
        <f>BP12/BR12</f>
        <v>0.50100200400801598</v>
      </c>
      <c r="BU12" s="55">
        <f t="shared" si="9"/>
        <v>-0.10164656190667087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5">
        <v>244</v>
      </c>
      <c r="CC12" s="75"/>
      <c r="CD12" s="75">
        <v>543</v>
      </c>
      <c r="CE12" s="6"/>
      <c r="CF12" s="54">
        <f>CB12/CD12</f>
        <v>0.44935543278084716</v>
      </c>
      <c r="CG12" s="55">
        <f t="shared" si="10"/>
        <v>-0.14814980150891127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276</v>
      </c>
      <c r="CO12" s="66"/>
      <c r="CP12" s="68">
        <v>580</v>
      </c>
      <c r="CQ12" s="6"/>
      <c r="CR12" s="54">
        <f>CN12/CP12</f>
        <v>0.47586206896551725</v>
      </c>
      <c r="CS12" s="55">
        <f t="shared" si="12"/>
        <v>-0.14629361965723725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326</v>
      </c>
      <c r="DA12" s="66"/>
      <c r="DB12" s="68">
        <v>610</v>
      </c>
      <c r="DC12" s="6"/>
      <c r="DD12" s="54">
        <f>CZ12/DB12</f>
        <v>0.53442622950819674</v>
      </c>
      <c r="DE12" s="55">
        <f>DD12-DD30</f>
        <v>-0.11034540706912688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351</v>
      </c>
      <c r="DM12" s="66"/>
      <c r="DN12" s="68">
        <v>579</v>
      </c>
      <c r="DO12" s="6"/>
      <c r="DP12" s="54">
        <f t="shared" si="15"/>
        <v>0.60621761658031093</v>
      </c>
      <c r="DQ12" s="55">
        <f t="shared" si="16"/>
        <v>-4.0450158058213281E-2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331</v>
      </c>
      <c r="DY12" s="66"/>
      <c r="DZ12" s="68">
        <v>526</v>
      </c>
      <c r="EA12" s="66"/>
      <c r="EB12" s="54">
        <f>DX12/DZ12</f>
        <v>0.62927756653992395</v>
      </c>
      <c r="EC12" s="55">
        <f>EB12-EB30</f>
        <v>-3.0322951177919832E-2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308</v>
      </c>
      <c r="EK12" s="66"/>
      <c r="EL12" s="68">
        <v>520</v>
      </c>
      <c r="EM12" s="66"/>
      <c r="EN12" s="54">
        <f>EJ12/EL12</f>
        <v>0.59230769230769231</v>
      </c>
      <c r="EO12" s="55">
        <f>EN12-EN30</f>
        <v>-9.9717678273835597E-2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-23</v>
      </c>
      <c r="EW12" s="54">
        <f>EV12/DX12</f>
        <v>-6.9486404833836862E-2</v>
      </c>
      <c r="EX12" s="24">
        <f>EL12-DZ12</f>
        <v>-6</v>
      </c>
      <c r="EY12" s="54">
        <f>EX12/DZ12</f>
        <v>-1.1406844106463879E-2</v>
      </c>
      <c r="EZ12" s="44">
        <f>EN12-EB12</f>
        <v>-3.6969874232231636E-2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-43</v>
      </c>
      <c r="FI12" s="54">
        <f t="shared" si="20"/>
        <v>-0.12250712250712251</v>
      </c>
      <c r="FJ12" s="24">
        <f t="shared" si="21"/>
        <v>-59</v>
      </c>
      <c r="FK12" s="54">
        <f t="shared" si="22"/>
        <v>-0.10189982728842832</v>
      </c>
      <c r="FL12" s="46">
        <f>EN12-DP12</f>
        <v>-1.3909924272618612E-2</v>
      </c>
    </row>
    <row r="13" spans="1:169" x14ac:dyDescent="0.25">
      <c r="A13" s="14" t="s">
        <v>4</v>
      </c>
      <c r="B13" s="16">
        <v>76</v>
      </c>
      <c r="C13" s="15"/>
      <c r="D13" s="16">
        <v>328</v>
      </c>
      <c r="E13" s="14"/>
      <c r="F13" s="18" t="s">
        <v>0</v>
      </c>
      <c r="G13" s="14"/>
      <c r="H13" s="16">
        <f>B13+D13</f>
        <v>404</v>
      </c>
      <c r="I13" s="16"/>
      <c r="J13" s="16">
        <v>542</v>
      </c>
      <c r="K13" s="6"/>
      <c r="L13" s="54">
        <f t="shared" si="23"/>
        <v>0.74538745387453875</v>
      </c>
      <c r="M13" s="55">
        <f t="shared" si="1"/>
        <v>9.4586990335331023E-2</v>
      </c>
      <c r="N13" s="16">
        <v>80</v>
      </c>
      <c r="O13" s="15"/>
      <c r="P13" s="16">
        <v>390</v>
      </c>
      <c r="Q13" s="14"/>
      <c r="R13" s="18" t="s">
        <v>0</v>
      </c>
      <c r="S13" s="14"/>
      <c r="T13" s="16">
        <f>N13+P13</f>
        <v>470</v>
      </c>
      <c r="U13" s="21"/>
      <c r="V13" s="21">
        <v>672</v>
      </c>
      <c r="W13" s="14"/>
      <c r="X13" s="54">
        <f t="shared" si="3"/>
        <v>0.69940476190476186</v>
      </c>
      <c r="Y13" s="55">
        <f t="shared" si="4"/>
        <v>4.8115211253339396E-2</v>
      </c>
      <c r="Z13" s="69">
        <v>53</v>
      </c>
      <c r="AA13" s="70"/>
      <c r="AB13" s="69">
        <v>183</v>
      </c>
      <c r="AC13" s="1"/>
      <c r="AD13" s="18" t="s">
        <v>0</v>
      </c>
      <c r="AE13" s="1"/>
      <c r="AF13" s="16">
        <f>Z13+AB13</f>
        <v>236</v>
      </c>
      <c r="AG13" s="1"/>
      <c r="AH13" s="69">
        <v>444</v>
      </c>
      <c r="AJ13" s="54">
        <f t="shared" si="6"/>
        <v>0.53153153153153154</v>
      </c>
      <c r="AK13" s="55">
        <f>AJ13-AJ31</f>
        <v>5.4131303481360526E-2</v>
      </c>
      <c r="AL13" s="63">
        <v>31</v>
      </c>
      <c r="AM13"/>
      <c r="AN13" s="63">
        <v>191</v>
      </c>
      <c r="AO13" s="1"/>
      <c r="AP13" s="18" t="s">
        <v>0</v>
      </c>
      <c r="AQ13" s="1"/>
      <c r="AR13" s="16">
        <f>AL13+AN13</f>
        <v>222</v>
      </c>
      <c r="AS13" s="1"/>
      <c r="AT13" s="63">
        <v>396</v>
      </c>
      <c r="AV13" s="54">
        <f>AR13/AT13</f>
        <v>0.56060606060606055</v>
      </c>
      <c r="AW13" s="55">
        <f>AV13-AV31</f>
        <v>8.3717270768752794E-2</v>
      </c>
      <c r="AX13" s="63">
        <v>29</v>
      </c>
      <c r="AY13" s="71"/>
      <c r="AZ13" s="63">
        <v>206</v>
      </c>
      <c r="BA13" s="1"/>
      <c r="BB13" s="18" t="s">
        <v>0</v>
      </c>
      <c r="BC13" s="1"/>
      <c r="BD13" s="16">
        <f>AX13+AZ13</f>
        <v>235</v>
      </c>
      <c r="BE13" s="1"/>
      <c r="BF13" s="63">
        <v>403</v>
      </c>
      <c r="BH13" s="54">
        <f>BD13/BF13</f>
        <v>0.5831265508684863</v>
      </c>
      <c r="BI13" s="55">
        <f>BH13-BH31</f>
        <v>0.11501786774273831</v>
      </c>
      <c r="BJ13" s="76">
        <v>34</v>
      </c>
      <c r="BK13" s="77"/>
      <c r="BL13" s="76">
        <v>229</v>
      </c>
      <c r="BM13" s="1"/>
      <c r="BN13" s="18" t="s">
        <v>0</v>
      </c>
      <c r="BO13" s="1"/>
      <c r="BP13" s="16">
        <f>BJ13+BL13</f>
        <v>263</v>
      </c>
      <c r="BQ13" s="1"/>
      <c r="BR13" s="76">
        <v>462</v>
      </c>
      <c r="BT13" s="54">
        <f>BP13/BR13</f>
        <v>0.56926406926406925</v>
      </c>
      <c r="BU13" s="55">
        <f t="shared" si="9"/>
        <v>0.11531906566953293</v>
      </c>
      <c r="BV13" s="76">
        <v>28</v>
      </c>
      <c r="BW13" s="77"/>
      <c r="BX13" s="76">
        <v>200</v>
      </c>
      <c r="BY13" s="1"/>
      <c r="BZ13" s="18" t="s">
        <v>0</v>
      </c>
      <c r="CA13" s="1"/>
      <c r="CB13" s="16">
        <f>BV13+BX13</f>
        <v>228</v>
      </c>
      <c r="CC13" s="1"/>
      <c r="CD13" s="76">
        <v>441</v>
      </c>
      <c r="CF13" s="54">
        <f>CB13/CD13</f>
        <v>0.51700680272108845</v>
      </c>
      <c r="CG13" s="55">
        <f t="shared" si="10"/>
        <v>7.3203491130521492E-2</v>
      </c>
      <c r="CH13" s="63">
        <v>24</v>
      </c>
      <c r="CI13" s="63"/>
      <c r="CJ13" s="63">
        <v>193</v>
      </c>
      <c r="CK13" s="1"/>
      <c r="CL13" s="18" t="s">
        <v>0</v>
      </c>
      <c r="CM13" s="1"/>
      <c r="CN13" s="16">
        <f>CH13+CJ13</f>
        <v>217</v>
      </c>
      <c r="CO13" s="1"/>
      <c r="CP13" s="63">
        <v>420</v>
      </c>
      <c r="CR13" s="54">
        <f>CN13/CP13</f>
        <v>0.51666666666666672</v>
      </c>
      <c r="CS13" s="55">
        <f t="shared" si="12"/>
        <v>5.4871281023585683E-2</v>
      </c>
      <c r="CT13" s="63">
        <v>19</v>
      </c>
      <c r="CU13" s="63"/>
      <c r="CV13" s="63">
        <v>259</v>
      </c>
      <c r="CW13" s="1"/>
      <c r="CX13" s="18" t="s">
        <v>0</v>
      </c>
      <c r="CY13" s="1"/>
      <c r="CZ13" s="16">
        <f>CT13+CV13</f>
        <v>278</v>
      </c>
      <c r="DA13" s="1"/>
      <c r="DB13" s="63">
        <v>364</v>
      </c>
      <c r="DD13" s="54">
        <f>CZ13/DB13</f>
        <v>0.76373626373626369</v>
      </c>
      <c r="DE13" s="55">
        <f>DD13-DD31</f>
        <v>7.6899860702677514E-2</v>
      </c>
      <c r="DF13" s="63">
        <v>28</v>
      </c>
      <c r="DG13" s="63"/>
      <c r="DH13" s="63">
        <v>237</v>
      </c>
      <c r="DI13" s="63"/>
      <c r="DJ13" s="18" t="s">
        <v>0</v>
      </c>
      <c r="DK13" s="63"/>
      <c r="DL13" s="63">
        <f>DF13+DH13</f>
        <v>265</v>
      </c>
      <c r="DM13" s="63"/>
      <c r="DN13" s="63">
        <v>362</v>
      </c>
      <c r="DP13" s="54">
        <f t="shared" si="15"/>
        <v>0.73204419889502759</v>
      </c>
      <c r="DQ13" s="55">
        <f t="shared" si="16"/>
        <v>3.2732707916869996E-2</v>
      </c>
      <c r="DR13" s="63">
        <v>32</v>
      </c>
      <c r="DS13" s="63"/>
      <c r="DT13" s="63">
        <v>214</v>
      </c>
      <c r="DU13" s="63"/>
      <c r="DV13" s="18" t="s">
        <v>0</v>
      </c>
      <c r="DW13" s="63"/>
      <c r="DX13" s="63">
        <f>DR13+DT13</f>
        <v>246</v>
      </c>
      <c r="DY13" s="63"/>
      <c r="DZ13" s="63">
        <v>337</v>
      </c>
      <c r="EB13" s="54">
        <f>DX13/DZ13</f>
        <v>0.72997032640949555</v>
      </c>
      <c r="EC13" s="55">
        <f>EB13-EB31</f>
        <v>1.3017819813189502E-2</v>
      </c>
      <c r="ED13" s="63">
        <v>14</v>
      </c>
      <c r="EE13" s="63"/>
      <c r="EF13" s="63">
        <v>208</v>
      </c>
      <c r="EG13" s="63"/>
      <c r="EH13" s="18" t="s">
        <v>0</v>
      </c>
      <c r="EI13" s="63"/>
      <c r="EJ13" s="63">
        <f>ED13+EF13</f>
        <v>222</v>
      </c>
      <c r="EK13" s="63"/>
      <c r="EL13" s="63">
        <v>285</v>
      </c>
      <c r="EN13" s="54">
        <f>EJ13/EL13</f>
        <v>0.77894736842105261</v>
      </c>
      <c r="EO13" s="55">
        <f>EN13-EN31</f>
        <v>5.4299155433010116E-2</v>
      </c>
      <c r="EP13" s="1">
        <f>ED13-DR13</f>
        <v>-18</v>
      </c>
      <c r="EQ13" s="54">
        <f>EP13/DR13</f>
        <v>-0.5625</v>
      </c>
      <c r="ER13" s="24">
        <f>EF13-DT13</f>
        <v>-6</v>
      </c>
      <c r="ES13" s="54">
        <f>ER13/DT13</f>
        <v>-2.8037383177570093E-2</v>
      </c>
      <c r="ET13" s="62" t="s">
        <v>0</v>
      </c>
      <c r="EU13" s="62" t="s">
        <v>0</v>
      </c>
      <c r="EV13" s="24">
        <f>EJ13-DX13</f>
        <v>-24</v>
      </c>
      <c r="EW13" s="54">
        <f>EV13/DX13</f>
        <v>-9.7560975609756101E-2</v>
      </c>
      <c r="EX13" s="24">
        <f>EL13-DZ13</f>
        <v>-52</v>
      </c>
      <c r="EY13" s="54">
        <f>EX13/DZ13</f>
        <v>-0.1543026706231454</v>
      </c>
      <c r="EZ13" s="44">
        <f>EN13-EB13</f>
        <v>4.8977042011557059E-2</v>
      </c>
      <c r="FA13" s="28"/>
      <c r="FB13" s="1">
        <f>ED13-DF13</f>
        <v>-14</v>
      </c>
      <c r="FC13" s="54">
        <f>FB13/DF13</f>
        <v>-0.5</v>
      </c>
      <c r="FD13" s="1">
        <f>EF13-DH13</f>
        <v>-29</v>
      </c>
      <c r="FE13" s="22">
        <f>FD13/DH13</f>
        <v>-0.12236286919831224</v>
      </c>
      <c r="FF13" s="62" t="s">
        <v>0</v>
      </c>
      <c r="FG13" s="62" t="s">
        <v>0</v>
      </c>
      <c r="FH13" s="24">
        <f t="shared" si="19"/>
        <v>-43</v>
      </c>
      <c r="FI13" s="54">
        <f t="shared" si="20"/>
        <v>-0.16226415094339622</v>
      </c>
      <c r="FJ13" s="24">
        <f t="shared" si="21"/>
        <v>-77</v>
      </c>
      <c r="FK13" s="54">
        <f t="shared" si="22"/>
        <v>-0.212707182320442</v>
      </c>
      <c r="FL13" s="46">
        <f>EN13-DP13</f>
        <v>4.6903169526025024E-2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600</v>
      </c>
      <c r="I14" s="14"/>
      <c r="J14" s="21">
        <v>762</v>
      </c>
      <c r="K14" s="14"/>
      <c r="L14" s="54">
        <f t="shared" si="23"/>
        <v>0.78740157480314965</v>
      </c>
      <c r="M14" s="55">
        <f t="shared" si="1"/>
        <v>9.0080058630863324E-2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454</v>
      </c>
      <c r="U14" s="14"/>
      <c r="V14" s="21">
        <v>631</v>
      </c>
      <c r="W14" s="14"/>
      <c r="X14" s="54">
        <f t="shared" si="3"/>
        <v>0.71949286846275751</v>
      </c>
      <c r="Y14" s="55">
        <f t="shared" si="4"/>
        <v>4.9968189581620415E-2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554</v>
      </c>
      <c r="AG14" s="72"/>
      <c r="AH14" s="49">
        <v>747</v>
      </c>
      <c r="AI14" s="1"/>
      <c r="AJ14" s="54">
        <f t="shared" si="6"/>
        <v>0.74163319946452477</v>
      </c>
      <c r="AK14" s="55">
        <f t="shared" ref="AK14" si="24">AJ14-AJ32</f>
        <v>8.3872425442328535E-2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602</v>
      </c>
      <c r="AS14" s="1"/>
      <c r="AT14" s="18">
        <v>836</v>
      </c>
      <c r="AU14" s="1"/>
      <c r="AV14" s="54">
        <f t="shared" ref="AV14" si="25">AR14/AT14</f>
        <v>0.72009569377990434</v>
      </c>
      <c r="AW14" s="55">
        <f t="shared" ref="AW14" si="26">AV14-AV32</f>
        <v>6.2029099349939831E-2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555</v>
      </c>
      <c r="BE14" s="1"/>
      <c r="BF14" s="18">
        <v>818</v>
      </c>
      <c r="BG14" s="1"/>
      <c r="BH14" s="54">
        <f t="shared" ref="BH14" si="27">BD14/BF14</f>
        <v>0.67848410757946209</v>
      </c>
      <c r="BI14" s="55">
        <f t="shared" ref="BI14" si="28">BH14-BH32</f>
        <v>7.3718988036326483E-3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573</v>
      </c>
      <c r="BQ14" s="1"/>
      <c r="BR14" s="18">
        <v>824</v>
      </c>
      <c r="BS14" s="1"/>
      <c r="BT14" s="54">
        <f t="shared" ref="BT14" si="29">BP14/BR14</f>
        <v>0.69538834951456308</v>
      </c>
      <c r="BU14" s="55">
        <f t="shared" si="9"/>
        <v>2.1012191728794316E-2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568</v>
      </c>
      <c r="CC14" s="80"/>
      <c r="CD14" s="80">
        <v>790</v>
      </c>
      <c r="CE14" s="1"/>
      <c r="CF14" s="54">
        <f t="shared" ref="CF14" si="30">CB14/CD14</f>
        <v>0.71898734177215184</v>
      </c>
      <c r="CG14" s="55">
        <f t="shared" si="10"/>
        <v>3.9381673257056327E-2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467</v>
      </c>
      <c r="CO14" s="80"/>
      <c r="CP14" s="80">
        <v>673</v>
      </c>
      <c r="CQ14" s="1"/>
      <c r="CR14" s="54">
        <f t="shared" ref="CR14" si="31">CN14/CP14</f>
        <v>0.69390787518573549</v>
      </c>
      <c r="CS14" s="58">
        <f t="shared" si="12"/>
        <v>1.7145054672914939E-2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595</v>
      </c>
      <c r="DA14" s="80"/>
      <c r="DB14" s="80">
        <v>777</v>
      </c>
      <c r="DC14" s="1"/>
      <c r="DD14" s="54">
        <f t="shared" ref="DD14" si="32">CZ14/DB14</f>
        <v>0.76576576576576572</v>
      </c>
      <c r="DE14" s="58">
        <f t="shared" ref="DE14" si="33">DD14-DD32</f>
        <v>7.6650693516003066E-2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401</v>
      </c>
      <c r="DM14" s="1"/>
      <c r="DN14" s="18">
        <v>510</v>
      </c>
      <c r="DO14" s="1"/>
      <c r="DP14" s="54">
        <f t="shared" si="15"/>
        <v>0.78627450980392155</v>
      </c>
      <c r="DQ14" s="55">
        <f t="shared" si="16"/>
        <v>8.5119339305198882E-2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524</v>
      </c>
      <c r="DY14" s="80"/>
      <c r="DZ14" s="80">
        <v>706</v>
      </c>
      <c r="EA14" s="1"/>
      <c r="EB14" s="54">
        <f t="shared" ref="EB14" si="34">DX14/DZ14</f>
        <v>0.74220963172804533</v>
      </c>
      <c r="EC14" s="55">
        <f t="shared" ref="EC14" si="35">EB14-EB32</f>
        <v>1.9382868887602545E-2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123</v>
      </c>
      <c r="EW14" s="54">
        <f>EV14/DL14</f>
        <v>0.30673316708229426</v>
      </c>
      <c r="EX14" s="24">
        <f>DZ14-DN14</f>
        <v>196</v>
      </c>
      <c r="EY14" s="54">
        <f>EX14/DN14</f>
        <v>0.3843137254901961</v>
      </c>
      <c r="EZ14" s="44">
        <f>EB14-DP14</f>
        <v>-4.4064878075876224E-2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-71</v>
      </c>
      <c r="FI14" s="54">
        <f>FH14/CZ14</f>
        <v>-0.11932773109243698</v>
      </c>
      <c r="FJ14" s="24">
        <f>DZ14-DB14</f>
        <v>-71</v>
      </c>
      <c r="FK14" s="54">
        <f>FJ14/DB14</f>
        <v>-9.137709137709138E-2</v>
      </c>
      <c r="FL14" s="46">
        <f>EB14-DD14</f>
        <v>-2.3556134037720389E-2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4">
        <v>987</v>
      </c>
      <c r="I15" s="19"/>
      <c r="J15" s="19">
        <v>4186</v>
      </c>
      <c r="K15" s="15"/>
      <c r="L15" s="54">
        <f t="shared" si="23"/>
        <v>0.23578595317725753</v>
      </c>
      <c r="M15" s="55">
        <f t="shared" si="1"/>
        <v>2.9715308059291817E-2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69">
        <v>1065</v>
      </c>
      <c r="U15" s="16"/>
      <c r="V15" s="16">
        <v>4301</v>
      </c>
      <c r="W15" s="6"/>
      <c r="X15" s="54">
        <f t="shared" si="3"/>
        <v>0.24761683329458264</v>
      </c>
      <c r="Y15" s="55">
        <f t="shared" si="4"/>
        <v>4.6512372803678648E-2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1024</v>
      </c>
      <c r="AG15" s="16"/>
      <c r="AH15" s="16">
        <v>4137</v>
      </c>
      <c r="AI15" s="6"/>
      <c r="AJ15" s="54">
        <f t="shared" si="6"/>
        <v>0.24752235919748611</v>
      </c>
      <c r="AK15" s="55">
        <f>AJ15-AJ33</f>
        <v>4.0872130754524338E-2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1178</v>
      </c>
      <c r="AS15" s="63"/>
      <c r="AT15" s="63">
        <v>4572</v>
      </c>
      <c r="AU15" s="6"/>
      <c r="AV15" s="54">
        <f>AR15/AT15</f>
        <v>0.25765529308836393</v>
      </c>
      <c r="AW15" s="55">
        <f>AV15-AV33</f>
        <v>6.119720098001849E-2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1168</v>
      </c>
      <c r="BE15" s="63"/>
      <c r="BF15" s="63">
        <v>4680</v>
      </c>
      <c r="BG15" s="6"/>
      <c r="BH15" s="54">
        <f>BD15/BF15</f>
        <v>0.24957264957264957</v>
      </c>
      <c r="BI15" s="55">
        <f>BH15-BH33</f>
        <v>5.6648356000097017E-2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1098</v>
      </c>
      <c r="BQ15" s="63"/>
      <c r="BR15" s="63">
        <v>4594</v>
      </c>
      <c r="BS15" s="6"/>
      <c r="BT15" s="54">
        <f>BP15/BR15</f>
        <v>0.23900740095777101</v>
      </c>
      <c r="BU15" s="55">
        <f t="shared" si="9"/>
        <v>4.5338201245967213E-2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1100</v>
      </c>
      <c r="CC15" s="63"/>
      <c r="CD15" s="63">
        <v>4583</v>
      </c>
      <c r="CE15" s="6"/>
      <c r="CF15" s="54">
        <f>CB15/CD15</f>
        <v>0.24001745581496836</v>
      </c>
      <c r="CG15" s="55">
        <f t="shared" si="10"/>
        <v>4.0004743591459224E-2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1078</v>
      </c>
      <c r="CO15" s="63"/>
      <c r="CP15" s="63">
        <v>4350</v>
      </c>
      <c r="CQ15" s="6"/>
      <c r="CR15" s="54">
        <f>CN15/CP15</f>
        <v>0.24781609195402299</v>
      </c>
      <c r="CS15" s="55">
        <f t="shared" si="12"/>
        <v>5.8367760373711719E-2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1059</v>
      </c>
      <c r="DA15" s="63"/>
      <c r="DB15" s="63">
        <v>4176</v>
      </c>
      <c r="DC15" s="6"/>
      <c r="DD15" s="54">
        <f>CZ15/DB15</f>
        <v>0.25359195402298851</v>
      </c>
      <c r="DE15" s="55">
        <f>DD15-DD33</f>
        <v>6.3804239220332681E-2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982</v>
      </c>
      <c r="DM15" s="63"/>
      <c r="DN15" s="63">
        <v>3762</v>
      </c>
      <c r="DO15" s="6"/>
      <c r="DP15" s="54">
        <f t="shared" si="15"/>
        <v>0.26103136629452417</v>
      </c>
      <c r="DQ15" s="55">
        <f t="shared" si="16"/>
        <v>6.8689259399408259E-2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857</v>
      </c>
      <c r="DY15" s="63"/>
      <c r="DZ15" s="63">
        <v>3458</v>
      </c>
      <c r="EA15" s="6"/>
      <c r="EB15" s="54">
        <f>DX15/DZ15</f>
        <v>0.24783111625216889</v>
      </c>
      <c r="EC15" s="55">
        <f>EB15-EB33</f>
        <v>5.6255278518177798E-2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831</v>
      </c>
      <c r="EK15" s="63"/>
      <c r="EL15" s="63">
        <v>3160</v>
      </c>
      <c r="EM15" s="6"/>
      <c r="EN15" s="54">
        <f>EJ15/EL15</f>
        <v>0.26297468354430381</v>
      </c>
      <c r="EO15" s="55">
        <f>EN15-EN33</f>
        <v>7.4977702911684291E-2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-26</v>
      </c>
      <c r="EW15" s="54">
        <f t="shared" ref="EW15:EW16" si="37">EV15/DX15</f>
        <v>-3.0338389731621937E-2</v>
      </c>
      <c r="EX15" s="24">
        <f t="shared" ref="EX15:EX16" si="38">EL15-DZ15</f>
        <v>-298</v>
      </c>
      <c r="EY15" s="54">
        <f t="shared" ref="EY15:EY16" si="39">EX15/DZ15</f>
        <v>-8.6176980913823018E-2</v>
      </c>
      <c r="EZ15" s="44">
        <f>EN15-EB15</f>
        <v>1.5143567292134924E-2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-151</v>
      </c>
      <c r="FI15" s="54">
        <f t="shared" ref="FI15:FI16" si="41">FH15/DL15</f>
        <v>-0.15376782077393075</v>
      </c>
      <c r="FJ15" s="24">
        <f t="shared" ref="FJ15:FJ16" si="42">EL15-DN15</f>
        <v>-602</v>
      </c>
      <c r="FK15" s="54">
        <f t="shared" ref="FK15:FK16" si="43">FJ15/DN15</f>
        <v>-0.16002126528442318</v>
      </c>
      <c r="FL15" s="46">
        <f>EN15-DP15</f>
        <v>1.9433172497796414E-3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169</v>
      </c>
      <c r="I16" s="19"/>
      <c r="J16" s="19">
        <v>756</v>
      </c>
      <c r="K16" s="15"/>
      <c r="L16" s="54">
        <f t="shared" si="23"/>
        <v>0.22354497354497355</v>
      </c>
      <c r="M16" s="55">
        <f t="shared" si="1"/>
        <v>6.6853326554589254E-2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105</v>
      </c>
      <c r="U16" s="16"/>
      <c r="V16" s="1">
        <v>643</v>
      </c>
      <c r="W16" s="6"/>
      <c r="X16" s="54">
        <f t="shared" si="3"/>
        <v>0.16329704510108864</v>
      </c>
      <c r="Y16" s="55">
        <f t="shared" si="4"/>
        <v>1.1966762098207767E-2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182</v>
      </c>
      <c r="AG16" s="16"/>
      <c r="AH16" s="16">
        <v>778</v>
      </c>
      <c r="AI16" s="6"/>
      <c r="AJ16" s="54">
        <f t="shared" si="6"/>
        <v>0.23393316195372751</v>
      </c>
      <c r="AK16" s="55">
        <f>AJ16-AJ34</f>
        <v>8.3760174160790651E-2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158</v>
      </c>
      <c r="AS16" s="71"/>
      <c r="AT16" s="63">
        <v>748</v>
      </c>
      <c r="AU16" s="6"/>
      <c r="AV16" s="54">
        <f>AR16/AT16</f>
        <v>0.21122994652406418</v>
      </c>
      <c r="AW16" s="55">
        <f>AV16-AV34</f>
        <v>6.4086445188603375E-2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162</v>
      </c>
      <c r="BE16" s="71"/>
      <c r="BF16" s="63">
        <v>746</v>
      </c>
      <c r="BG16" s="6"/>
      <c r="BH16" s="54">
        <f>BD16/BF16</f>
        <v>0.21715817694369974</v>
      </c>
      <c r="BI16" s="55">
        <f>BH16-BH34</f>
        <v>6.2456956829910149E-2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152</v>
      </c>
      <c r="BQ16" s="71"/>
      <c r="BR16" s="63">
        <v>736</v>
      </c>
      <c r="BS16" s="6"/>
      <c r="BT16" s="54">
        <f>BP16/BR16</f>
        <v>0.20652173913043478</v>
      </c>
      <c r="BU16" s="55">
        <f t="shared" si="9"/>
        <v>5.4516755360475122E-2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138</v>
      </c>
      <c r="CC16" s="71"/>
      <c r="CD16" s="63">
        <v>713</v>
      </c>
      <c r="CE16" s="6"/>
      <c r="CF16" s="54">
        <f>CB16/CD16</f>
        <v>0.19354838709677419</v>
      </c>
      <c r="CG16" s="55">
        <f t="shared" si="10"/>
        <v>4.103167207217473E-2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131</v>
      </c>
      <c r="CO16" s="71"/>
      <c r="CP16" s="63">
        <v>603</v>
      </c>
      <c r="CQ16" s="6"/>
      <c r="CR16" s="54">
        <f>CN16/CP16</f>
        <v>0.21724709784411278</v>
      </c>
      <c r="CS16" s="55">
        <f t="shared" si="12"/>
        <v>7.1952405561468702E-2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121</v>
      </c>
      <c r="DA16" s="71"/>
      <c r="DB16" s="63">
        <v>613</v>
      </c>
      <c r="DC16" s="6"/>
      <c r="DD16" s="54">
        <f>CZ16/DB16</f>
        <v>0.19738988580750408</v>
      </c>
      <c r="DE16" s="55">
        <f>DD16-DD34</f>
        <v>4.799854151508684E-2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95</v>
      </c>
      <c r="DM16" s="71"/>
      <c r="DN16" s="63">
        <v>449</v>
      </c>
      <c r="DO16" s="6"/>
      <c r="DP16" s="54">
        <f t="shared" si="15"/>
        <v>0.21158129175946547</v>
      </c>
      <c r="DQ16" s="55">
        <f t="shared" si="16"/>
        <v>6.0758526850126837E-2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124</v>
      </c>
      <c r="DY16" s="71"/>
      <c r="DZ16" s="63">
        <v>589</v>
      </c>
      <c r="EA16" s="6"/>
      <c r="EB16" s="54">
        <f>DX16/DZ16</f>
        <v>0.21052631578947367</v>
      </c>
      <c r="EC16" s="55">
        <f>EB16-EB34</f>
        <v>6.3590934097994434E-2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92</v>
      </c>
      <c r="EK16" s="71"/>
      <c r="EL16" s="63">
        <v>472</v>
      </c>
      <c r="EM16" s="6"/>
      <c r="EN16" s="54">
        <f>EJ16/EL16</f>
        <v>0.19491525423728814</v>
      </c>
      <c r="EO16" s="55">
        <f>EN16-EN34</f>
        <v>5.2040997958088364E-2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-32</v>
      </c>
      <c r="EW16" s="54">
        <f t="shared" si="37"/>
        <v>-0.25806451612903225</v>
      </c>
      <c r="EX16" s="24">
        <f t="shared" si="38"/>
        <v>-117</v>
      </c>
      <c r="EY16" s="54">
        <f t="shared" si="39"/>
        <v>-0.19864176570458403</v>
      </c>
      <c r="EZ16" s="44">
        <f>EN16-EB16</f>
        <v>-1.5611061552185529E-2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-3</v>
      </c>
      <c r="FI16" s="54">
        <f t="shared" si="41"/>
        <v>-3.1578947368421054E-2</v>
      </c>
      <c r="FJ16" s="24">
        <f t="shared" si="42"/>
        <v>23</v>
      </c>
      <c r="FK16" s="54">
        <f t="shared" si="43"/>
        <v>5.1224944320712694E-2</v>
      </c>
      <c r="FL16" s="46">
        <f>EN16-DP16</f>
        <v>-1.6666037522177324E-2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8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8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8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8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8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8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8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8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8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8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Oakton Community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Oakton Overview</vt:lpstr>
      <vt:lpstr>'Oakton Overview'!Print_Area</vt:lpstr>
      <vt:lpstr>'Oakton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2016-12-22T18:44:00Z</cp:lastPrinted>
  <dcterms:created xsi:type="dcterms:W3CDTF">2010-06-25T14:35:16Z</dcterms:created>
  <dcterms:modified xsi:type="dcterms:W3CDTF">2019-01-04T16:56:42Z</dcterms:modified>
</cp:coreProperties>
</file>