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McHenry Overview" sheetId="1" r:id="rId1"/>
  </sheets>
  <definedNames>
    <definedName name="_xlnm.Print_Area" localSheetId="0">'McHenry Overview'!$A$4:$FM$41</definedName>
    <definedName name="_xlnm.Print_Titles" localSheetId="0">'McHenry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EZ11" i="1"/>
  <c r="FL11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EB13" i="1"/>
  <c r="DX13" i="1"/>
  <c r="EB12" i="1"/>
  <c r="EB11" i="1"/>
  <c r="EC12" i="1" l="1"/>
  <c r="DQ14" i="1"/>
  <c r="EC13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5" i="1"/>
  <c r="DQ12" i="1"/>
  <c r="DP31" i="1"/>
  <c r="DQ16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 l="1"/>
  <c r="CF32" i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3" i="1" l="1"/>
  <c r="CS11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3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T31" i="1"/>
  <c r="BU16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BI11" i="1"/>
  <c r="BI16" i="1"/>
  <c r="BI15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J31" i="1" s="1"/>
  <c r="AV30" i="1"/>
  <c r="AJ30" i="1"/>
  <c r="AR29" i="1"/>
  <c r="AF29" i="1"/>
  <c r="AJ29" i="1" s="1"/>
  <c r="AK14" i="1"/>
  <c r="AV31" i="1" l="1"/>
  <c r="AV29" i="1"/>
  <c r="AR11" i="1" l="1"/>
  <c r="AF11" i="1"/>
  <c r="AV16" i="1"/>
  <c r="AV15" i="1"/>
  <c r="AR13" i="1"/>
  <c r="AV12" i="1"/>
  <c r="AV13" i="1" l="1"/>
  <c r="AW12" i="1"/>
  <c r="AW16" i="1"/>
  <c r="AW15" i="1"/>
  <c r="AV11" i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W11" i="1"/>
  <c r="AW13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<sst xmlns="http://schemas.openxmlformats.org/spreadsheetml/2006/main" count="890" uniqueCount="57">
  <si>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</si>
  <si>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</si>
  <si>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</si>
  <si>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</si>
  <si>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</si>
  <si>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</si>
  <si>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</si>
  <si>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</si>
  <si>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</si>
  <si>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</si>
  <si>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</si>
  <si>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</si>
  <si>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</si>
  <si>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</si>
  <si>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</si>
  <si>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</si>
  <si>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</si>
  <si>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</si>
  <si>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</si>
  <si>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</si>
  <si>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</si>
  <si>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</si>
  <si>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</si>
  <si>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McHenry County College</t>
  </si>
  <si>
    <t>McHenry County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</si>
  <si>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</si>
  <si>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</si>
  <si>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</si>
  <si>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</si>
  <si>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</si>
  <si>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</si>
  <si>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</si>
  <si>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</si>
  <si>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</si>
  <si>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</si>
  <si>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</si>
  <si>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</si>
  <si>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</si>
  <si>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</si>
  <si>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</si>
  <si>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</si>
  <si>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McHenry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</si>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</sst>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22</v>
      </c>
      <c r="C11" s="15"/>
      <c r="D11" s="1">
        <v>36</v>
      </c>
      <c r="E11" s="15"/>
      <c r="F11" s="1">
        <v>188</v>
      </c>
      <c r="G11" s="15"/>
      <c r="H11" s="16">
        <f t="shared" ref="H11" si="0">SUM(F11,D11,B11)</f>
        <v>246</v>
      </c>
      <c r="I11" s="16"/>
      <c r="J11" s="1">
        <v>408</v>
      </c>
      <c r="K11" s="6"/>
      <c r="L11" s="54">
        <f>H11/J11</f>
        <v>0.6029411764705882</v>
      </c>
      <c r="M11" s="55">
        <f t="shared" ref="M11:M16" si="1">L11-L29</f>
        <v>-9.344029836852985E-2</v>
      </c>
      <c r="N11" s="1">
        <v>47</v>
      </c>
      <c r="O11" s="15"/>
      <c r="P11" s="1">
        <v>34</v>
      </c>
      <c r="Q11" s="15"/>
      <c r="R11" s="1">
        <v>213</v>
      </c>
      <c r="S11" s="15"/>
      <c r="T11" s="16">
        <f t="shared" ref="T11" si="2">SUM(R11,P11,N11)</f>
        <v>294</v>
      </c>
      <c r="U11" s="16"/>
      <c r="V11" s="1">
        <v>440</v>
      </c>
      <c r="W11" s="6"/>
      <c r="X11" s="54">
        <f t="shared" ref="X11:X16" si="3">T11/V11</f>
        <v>0.66818181818181821</v>
      </c>
      <c r="Y11" s="55">
        <f t="shared" ref="Y11:Y16" si="4">X11-X29</f>
        <v>-6.901201695279835E-2</v>
      </c>
      <c r="Z11" s="66">
        <v>56</v>
      </c>
      <c r="AA11" s="65"/>
      <c r="AB11" s="66">
        <v>34</v>
      </c>
      <c r="AC11" s="65"/>
      <c r="AD11" s="66">
        <v>152</v>
      </c>
      <c r="AE11" s="65"/>
      <c r="AF11" s="63">
        <f t="shared" ref="AF11" si="5">SUM(AD11,AB11,Z11)</f>
        <v>242</v>
      </c>
      <c r="AG11" s="63"/>
      <c r="AH11" s="66">
        <v>334</v>
      </c>
      <c r="AI11" s="16"/>
      <c r="AJ11" s="54">
        <f t="shared" ref="AJ11:AJ16" si="6">AF11/AH11</f>
        <v>0.72455089820359286</v>
      </c>
      <c r="AK11" s="55">
        <f>AJ11-AJ29</f>
        <v>-6.5274349755384264E-2</v>
      </c>
      <c r="AL11" s="68">
        <v>38</v>
      </c>
      <c r="AM11" s="65"/>
      <c r="AN11" s="66">
        <v>36</v>
      </c>
      <c r="AO11" s="65"/>
      <c r="AP11" s="66">
        <v>176</v>
      </c>
      <c r="AQ11" s="65"/>
      <c r="AR11" s="63">
        <f t="shared" ref="AR11" si="7">SUM(AP11,AN11,AL11)</f>
        <v>250</v>
      </c>
      <c r="AS11" s="63"/>
      <c r="AT11" s="66">
        <v>350</v>
      </c>
      <c r="AU11" s="16"/>
      <c r="AV11" s="54">
        <f>AR11/AT11</f>
        <v>0.7142857142857143</v>
      </c>
      <c r="AW11" s="55">
        <f>AV11-AV29</f>
        <v>-8.0492442710872747E-2</v>
      </c>
      <c r="AX11" s="66">
        <v>28</v>
      </c>
      <c r="AY11" s="66"/>
      <c r="AZ11" s="66">
        <v>26</v>
      </c>
      <c r="BA11" s="66"/>
      <c r="BB11" s="66">
        <v>229</v>
      </c>
      <c r="BC11" s="66"/>
      <c r="BD11" s="66">
        <f t="shared" ref="BD11" si="8">SUM(AZ11,BB11,AX11)</f>
        <v>283</v>
      </c>
      <c r="BE11" s="66"/>
      <c r="BF11" s="66">
        <v>376</v>
      </c>
      <c r="BG11" s="16"/>
      <c r="BH11" s="54">
        <f>BD11/BF11</f>
        <v>0.75265957446808507</v>
      </c>
      <c r="BI11" s="55">
        <f>BH11-BH29</f>
        <v>-3.4859872377204448E-2</v>
      </c>
      <c r="BJ11" s="74">
        <v>34</v>
      </c>
      <c r="BK11" s="74"/>
      <c r="BL11" s="74">
        <v>27</v>
      </c>
      <c r="BM11" s="74"/>
      <c r="BN11" s="74">
        <v>256</v>
      </c>
      <c r="BO11" s="74"/>
      <c r="BP11" s="74">
        <f>SUM(BJ11,BL11,BN11)</f>
        <v>317</v>
      </c>
      <c r="BQ11" s="74"/>
      <c r="BR11" s="74">
        <v>415</v>
      </c>
      <c r="BS11" s="16"/>
      <c r="BT11" s="54">
        <f>BP11/BR11</f>
        <v>0.76385542168674703</v>
      </c>
      <c r="BU11" s="55">
        <f t="shared" ref="BU11:BU16" si="9">BT11-BT29</f>
        <v>-7.9220455389134026E-3</v>
      </c>
      <c r="BV11" s="74">
        <v>48</v>
      </c>
      <c r="BW11" s="74"/>
      <c r="BX11" s="74">
        <v>48</v>
      </c>
      <c r="BY11" s="74"/>
      <c r="BZ11" s="74">
        <v>339</v>
      </c>
      <c r="CA11" s="74"/>
      <c r="CB11" s="74">
        <f>SUM(BV11,BX11,BZ11)</f>
        <v>435</v>
      </c>
      <c r="CC11" s="74"/>
      <c r="CD11" s="74">
        <v>574</v>
      </c>
      <c r="CE11" s="16"/>
      <c r="CF11" s="54">
        <f>CB11/CD11</f>
        <v>0.75783972125435539</v>
      </c>
      <c r="CG11" s="55">
        <f t="shared" ref="CG11:CG16" si="10">CF11-CF29</f>
        <v>6.7854910635618548E-3</v>
      </c>
      <c r="CH11" s="68">
        <v>62</v>
      </c>
      <c r="CI11" s="78"/>
      <c r="CJ11" s="68">
        <v>40</v>
      </c>
      <c r="CK11" s="78"/>
      <c r="CL11" s="68">
        <v>392</v>
      </c>
      <c r="CM11" s="78"/>
      <c r="CN11" s="77">
        <f t="shared" ref="CN11" si="11">SUM(CL11,CJ11,CH11)</f>
        <v>494</v>
      </c>
      <c r="CO11" s="77"/>
      <c r="CP11" s="68">
        <v>617</v>
      </c>
      <c r="CQ11" s="16"/>
      <c r="CR11" s="54">
        <f>CN11/CP11</f>
        <v>0.80064829821717987</v>
      </c>
      <c r="CS11" s="55">
        <f t="shared" ref="CS11:CS16" si="12">CR11-CR29</f>
        <v>3.2893807199215752E-2</v>
      </c>
      <c r="CT11" s="68">
        <v>53</v>
      </c>
      <c r="CU11" s="78"/>
      <c r="CV11" s="68">
        <v>43</v>
      </c>
      <c r="CW11" s="78"/>
      <c r="CX11" s="68">
        <v>376</v>
      </c>
      <c r="CY11" s="78"/>
      <c r="CZ11" s="77">
        <f t="shared" ref="CZ11" si="13">SUM(CX11,CV11,CT11)</f>
        <v>472</v>
      </c>
      <c r="DA11" s="77"/>
      <c r="DB11" s="68">
        <v>605</v>
      </c>
      <c r="DC11" s="16"/>
      <c r="DD11" s="54">
        <f>CZ11/DB11</f>
        <v>0.78016528925619832</v>
      </c>
      <c r="DE11" s="55">
        <f>DD11-DD29</f>
        <v>3.4031855050965509E-3</v>
      </c>
      <c r="DF11" s="68">
        <v>43</v>
      </c>
      <c r="DG11" s="78"/>
      <c r="DH11" s="68">
        <v>27</v>
      </c>
      <c r="DI11" s="78"/>
      <c r="DJ11" s="68">
        <v>279</v>
      </c>
      <c r="DK11" s="78"/>
      <c r="DL11" s="77">
        <f t="shared" ref="DL11" si="14">SUM(DJ11,DH11,DF11)</f>
        <v>349</v>
      </c>
      <c r="DM11" s="77"/>
      <c r="DN11" s="68">
        <v>462</v>
      </c>
      <c r="DO11" s="16"/>
      <c r="DP11" s="54">
        <f t="shared" ref="DP11:DP16" si="15">DL11/DN11</f>
        <v>0.75541125541125542</v>
      </c>
      <c r="DQ11" s="55">
        <f t="shared" ref="DQ11:DQ16" si="16">DP11-DP29</f>
        <v>-2.3814272260341718E-2</v>
      </c>
      <c r="DR11" s="68">
        <v>60</v>
      </c>
      <c r="DS11" s="78"/>
      <c r="DT11" s="68">
        <v>53</v>
      </c>
      <c r="DU11" s="78"/>
      <c r="DV11" s="68">
        <v>436</v>
      </c>
      <c r="DW11" s="78"/>
      <c r="DX11" s="66">
        <f>SUM(DT11,DV11,DR11)</f>
        <v>549</v>
      </c>
      <c r="DY11" s="77"/>
      <c r="DZ11" s="68">
        <v>691</v>
      </c>
      <c r="EA11" s="16"/>
      <c r="EB11" s="54">
        <f>DX11/DZ11</f>
        <v>0.79450072358900148</v>
      </c>
      <c r="EC11" s="55">
        <f>EB11-EB29</f>
        <v>1.4810654676558732E-2</v>
      </c>
      <c r="ED11" s="68">
        <v>45</v>
      </c>
      <c r="EE11" s="78"/>
      <c r="EF11" s="68">
        <v>45</v>
      </c>
      <c r="EG11" s="78"/>
      <c r="EH11" s="68">
        <v>415</v>
      </c>
      <c r="EI11" s="78"/>
      <c r="EJ11" s="77">
        <f t="shared" ref="EJ11" si="17">SUM(EH11,EF11,ED11)</f>
        <v>505</v>
      </c>
      <c r="EK11" s="77"/>
      <c r="EL11" s="68">
        <v>655</v>
      </c>
      <c r="EM11" s="16"/>
      <c r="EN11" s="54">
        <f>EJ11/EL11</f>
        <v>0.77099236641221369</v>
      </c>
      <c r="EO11" s="55">
        <f>EN11-EN29</f>
        <v>-2.9071772698390674E-2</v>
      </c>
      <c r="EP11" s="1">
        <f>ED11-DR11</f>
        <v>-15</v>
      </c>
      <c r="EQ11" s="54">
        <f>EP11/DR11</f>
        <v>-0.25</v>
      </c>
      <c r="ER11" s="24">
        <f>EF11-DT11</f>
        <v>-8</v>
      </c>
      <c r="ES11" s="54">
        <f>ER11/DT11</f>
        <v>-0.15094339622641509</v>
      </c>
      <c r="ET11" s="1">
        <f>EH11-DV11</f>
        <v>-21</v>
      </c>
      <c r="EU11" s="22">
        <f>ET11/DV11</f>
        <v>-4.8165137614678902E-2</v>
      </c>
      <c r="EV11" s="24">
        <f>EJ11-DX11</f>
        <v>-44</v>
      </c>
      <c r="EW11" s="54">
        <f>EV11/DX11</f>
        <v>-8.0145719489981782E-2</v>
      </c>
      <c r="EX11" s="24">
        <f>EL11-DZ11</f>
        <v>-36</v>
      </c>
      <c r="EY11" s="54">
        <f>EX11/DZ11</f>
        <v>-5.2098408104196817E-2</v>
      </c>
      <c r="EZ11" s="44">
        <f>EN11-EB11</f>
        <v>-2.3508357176787786E-2</v>
      </c>
      <c r="FA11" s="28"/>
      <c r="FB11" s="1">
        <f>ED11-DF11</f>
        <v>2</v>
      </c>
      <c r="FC11" s="54">
        <f>FB11/DF11</f>
        <v>4.6511627906976744E-2</v>
      </c>
      <c r="FD11" s="1">
        <f>EF11-DH11</f>
        <v>18</v>
      </c>
      <c r="FE11" s="22">
        <f>FD11/DH11</f>
        <v>0.66666666666666663</v>
      </c>
      <c r="FF11" s="1">
        <f>EH11-DJ11</f>
        <v>136</v>
      </c>
      <c r="FG11" s="22">
        <f>FF11/DJ11</f>
        <v>0.48745519713261648</v>
      </c>
      <c r="FH11" s="24">
        <f t="shared" ref="FH11:FH13" si="18">EJ11-DL11</f>
        <v>156</v>
      </c>
      <c r="FI11" s="54">
        <f t="shared" ref="FI11:FI13" si="19">FH11/DL11</f>
        <v>0.44699140401146131</v>
      </c>
      <c r="FJ11" s="24">
        <f t="shared" ref="FJ11:FJ13" si="20">EL11-DN11</f>
        <v>193</v>
      </c>
      <c r="FK11" s="54">
        <f t="shared" ref="FK11:FK13" si="21">FJ11/DN11</f>
        <v>0.41774891774891776</v>
      </c>
      <c r="FL11" s="46">
        <f>EN11-DP11</f>
        <v>1.558111100095827E-2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188</v>
      </c>
      <c r="I12" s="19"/>
      <c r="J12" s="19">
        <v>408</v>
      </c>
      <c r="K12" s="15"/>
      <c r="L12" s="54">
        <f t="shared" ref="L12:L16" si="22">H12/J12</f>
        <v>0.46078431372549017</v>
      </c>
      <c r="M12" s="55">
        <f t="shared" si="1"/>
        <v>-0.11378403033330647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213</v>
      </c>
      <c r="U12" s="16"/>
      <c r="V12" s="16">
        <v>440</v>
      </c>
      <c r="W12" s="6"/>
      <c r="X12" s="54">
        <f t="shared" si="3"/>
        <v>0.48409090909090907</v>
      </c>
      <c r="Y12" s="55">
        <f t="shared" si="4"/>
        <v>-9.4312876801525503E-2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152</v>
      </c>
      <c r="AG12" s="63"/>
      <c r="AH12" s="66">
        <v>334</v>
      </c>
      <c r="AI12" s="6"/>
      <c r="AJ12" s="54">
        <f t="shared" si="6"/>
        <v>0.45508982035928142</v>
      </c>
      <c r="AK12" s="55">
        <f>AJ12-AJ30</f>
        <v>-0.14169852050840631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176</v>
      </c>
      <c r="AS12" s="63"/>
      <c r="AT12" s="66">
        <v>350</v>
      </c>
      <c r="AU12" s="6"/>
      <c r="AV12" s="54">
        <f>AR12/AT12</f>
        <v>0.50285714285714289</v>
      </c>
      <c r="AW12" s="55">
        <f>AV12-AV30</f>
        <v>-0.11209166260360792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229</v>
      </c>
      <c r="BE12" s="66"/>
      <c r="BF12" s="66">
        <v>376</v>
      </c>
      <c r="BG12" s="6"/>
      <c r="BH12" s="54">
        <f>BD12/BF12</f>
        <v>0.60904255319148937</v>
      </c>
      <c r="BI12" s="55">
        <f>BH12-BH30</f>
        <v>-1.4328233325364592E-2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256</v>
      </c>
      <c r="BQ12" s="74"/>
      <c r="BR12" s="74">
        <v>415</v>
      </c>
      <c r="BS12" s="6"/>
      <c r="BT12" s="54">
        <f>BP12/BR12</f>
        <v>0.61686746987951813</v>
      </c>
      <c r="BU12" s="55">
        <f t="shared" si="9"/>
        <v>1.4218903964831275E-2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339</v>
      </c>
      <c r="CC12" s="74"/>
      <c r="CD12" s="74">
        <v>574</v>
      </c>
      <c r="CE12" s="6"/>
      <c r="CF12" s="54">
        <f>CB12/CD12</f>
        <v>0.59059233449477355</v>
      </c>
      <c r="CG12" s="55">
        <f t="shared" si="10"/>
        <v>-6.9128997949848836E-3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392</v>
      </c>
      <c r="CO12" s="66"/>
      <c r="CP12" s="68">
        <v>617</v>
      </c>
      <c r="CQ12" s="6"/>
      <c r="CR12" s="54">
        <f>CN12/CP12</f>
        <v>0.63533225283630468</v>
      </c>
      <c r="CS12" s="55">
        <f t="shared" si="12"/>
        <v>1.3176564213550179E-2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376</v>
      </c>
      <c r="DA12" s="66"/>
      <c r="DB12" s="68">
        <v>605</v>
      </c>
      <c r="DC12" s="6"/>
      <c r="DD12" s="54">
        <f>CZ12/DB12</f>
        <v>0.62148760330578512</v>
      </c>
      <c r="DE12" s="55">
        <f>DD12-DD30</f>
        <v>-2.3284033271538496E-2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279</v>
      </c>
      <c r="DM12" s="66"/>
      <c r="DN12" s="68">
        <v>462</v>
      </c>
      <c r="DO12" s="6"/>
      <c r="DP12" s="54">
        <f t="shared" si="15"/>
        <v>0.60389610389610393</v>
      </c>
      <c r="DQ12" s="55">
        <f t="shared" si="16"/>
        <v>-4.2771670742420276E-2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436</v>
      </c>
      <c r="DY12" s="66"/>
      <c r="DZ12" s="68">
        <v>691</v>
      </c>
      <c r="EA12" s="66"/>
      <c r="EB12" s="54">
        <f>DX12/DZ12</f>
        <v>0.63096960926193923</v>
      </c>
      <c r="EC12" s="55">
        <f>EB12-EB30</f>
        <v>-2.8630908455904547E-2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415</v>
      </c>
      <c r="EK12" s="66"/>
      <c r="EL12" s="68">
        <v>655</v>
      </c>
      <c r="EM12" s="66"/>
      <c r="EN12" s="54">
        <f>EJ12/EL12</f>
        <v>0.63358778625954193</v>
      </c>
      <c r="EO12" s="55">
        <f>EN12-EN30</f>
        <v>-5.843758432198598E-2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-21</v>
      </c>
      <c r="EW12" s="54">
        <f>EV12/DX12</f>
        <v>-4.8165137614678902E-2</v>
      </c>
      <c r="EX12" s="24">
        <f>EL12-DZ12</f>
        <v>-36</v>
      </c>
      <c r="EY12" s="54">
        <f>EX12/DZ12</f>
        <v>-5.2098408104196817E-2</v>
      </c>
      <c r="EZ12" s="44">
        <f>EN12-EB12</f>
        <v>2.6181769976026947E-3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8"/>
        <v>136</v>
      </c>
      <c r="FI12" s="54">
        <f t="shared" si="19"/>
        <v>0.48745519713261648</v>
      </c>
      <c r="FJ12" s="24">
        <f t="shared" si="20"/>
        <v>193</v>
      </c>
      <c r="FK12" s="54">
        <f t="shared" si="21"/>
        <v>0.41774891774891776</v>
      </c>
      <c r="FL12" s="46">
        <f>EN12-DP12</f>
        <v>2.9691682363437999E-2</v>
      </c>
    </row>
    <row r="13" spans="1:169" x14ac:dyDescent="0.25">
      <c r="A13" s="14" t="s">
        <v>4</v>
      </c>
      <c r="B13" s="16">
        <v>31</v>
      </c>
      <c r="C13" s="15"/>
      <c r="D13" s="16">
        <v>162</v>
      </c>
      <c r="E13" s="14"/>
      <c r="F13" s="18" t="s">
        <v>0</v>
      </c>
      <c r="G13" s="14"/>
      <c r="H13" s="16">
        <f>B13+D13</f>
        <v>193</v>
      </c>
      <c r="I13" s="16"/>
      <c r="J13" s="16">
        <v>308</v>
      </c>
      <c r="K13" s="6"/>
      <c r="L13" s="54">
        <f t="shared" si="22"/>
        <v>0.62662337662337664</v>
      </c>
      <c r="M13" s="55">
        <f t="shared" si="1"/>
        <v>-2.4177086915831092E-2</v>
      </c>
      <c r="N13" s="16">
        <v>35</v>
      </c>
      <c r="O13" s="15"/>
      <c r="P13" s="16">
        <v>145</v>
      </c>
      <c r="Q13" s="14"/>
      <c r="R13" s="18" t="s">
        <v>0</v>
      </c>
      <c r="S13" s="14"/>
      <c r="T13" s="16">
        <f>N13+P13</f>
        <v>180</v>
      </c>
      <c r="U13" s="21"/>
      <c r="V13" s="21">
        <v>284</v>
      </c>
      <c r="W13" s="14"/>
      <c r="X13" s="54">
        <f t="shared" si="3"/>
        <v>0.63380281690140849</v>
      </c>
      <c r="Y13" s="55">
        <f t="shared" si="4"/>
        <v>-1.7486733750013972E-2</v>
      </c>
      <c r="Z13" s="69">
        <v>19</v>
      </c>
      <c r="AA13" s="70"/>
      <c r="AB13" s="69">
        <v>145</v>
      </c>
      <c r="AC13" s="1"/>
      <c r="AD13" s="18" t="s">
        <v>0</v>
      </c>
      <c r="AE13" s="1"/>
      <c r="AF13" s="16">
        <f>Z13+AB13</f>
        <v>164</v>
      </c>
      <c r="AG13" s="1"/>
      <c r="AH13" s="69">
        <v>284</v>
      </c>
      <c r="AJ13" s="54">
        <f t="shared" si="6"/>
        <v>0.57746478873239437</v>
      </c>
      <c r="AK13" s="55">
        <f>AJ13-AJ31</f>
        <v>0.10006456068222336</v>
      </c>
      <c r="AL13" s="63">
        <v>20</v>
      </c>
      <c r="AM13"/>
      <c r="AN13" s="63">
        <v>149</v>
      </c>
      <c r="AO13" s="1"/>
      <c r="AP13" s="18" t="s">
        <v>0</v>
      </c>
      <c r="AQ13" s="1"/>
      <c r="AR13" s="16">
        <f>AL13+AN13</f>
        <v>169</v>
      </c>
      <c r="AS13" s="1"/>
      <c r="AT13" s="63">
        <v>321</v>
      </c>
      <c r="AV13" s="54">
        <f>AR13/AT13</f>
        <v>0.52647975077881615</v>
      </c>
      <c r="AW13" s="55">
        <f>AV13-AV31</f>
        <v>4.9590960941508389E-2</v>
      </c>
      <c r="AX13" s="63">
        <v>22</v>
      </c>
      <c r="AY13" s="71"/>
      <c r="AZ13" s="63">
        <v>168</v>
      </c>
      <c r="BA13" s="1"/>
      <c r="BB13" s="18" t="s">
        <v>0</v>
      </c>
      <c r="BC13" s="1"/>
      <c r="BD13" s="16">
        <f>AX13+AZ13</f>
        <v>190</v>
      </c>
      <c r="BE13" s="1"/>
      <c r="BF13" s="63">
        <v>410</v>
      </c>
      <c r="BH13" s="54">
        <f>BD13/BF13</f>
        <v>0.46341463414634149</v>
      </c>
      <c r="BI13" s="55">
        <f>BH13-BH31</f>
        <v>-4.6940489794065066E-3</v>
      </c>
      <c r="BJ13" s="75">
        <v>33</v>
      </c>
      <c r="BK13" s="76"/>
      <c r="BL13" s="75">
        <v>178</v>
      </c>
      <c r="BM13" s="1"/>
      <c r="BN13" s="18" t="s">
        <v>0</v>
      </c>
      <c r="BO13" s="1"/>
      <c r="BP13" s="16">
        <f>BJ13+BL13</f>
        <v>211</v>
      </c>
      <c r="BQ13" s="1"/>
      <c r="BR13" s="75">
        <v>407</v>
      </c>
      <c r="BT13" s="54">
        <f>BP13/BR13</f>
        <v>0.51842751842751844</v>
      </c>
      <c r="BU13" s="55">
        <f t="shared" si="9"/>
        <v>6.4482514832982119E-2</v>
      </c>
      <c r="BV13" s="75">
        <v>28</v>
      </c>
      <c r="BW13" s="76"/>
      <c r="BX13" s="75">
        <v>193</v>
      </c>
      <c r="BY13" s="1"/>
      <c r="BZ13" s="18" t="s">
        <v>0</v>
      </c>
      <c r="CA13" s="1"/>
      <c r="CB13" s="16">
        <f>BV13+BX13</f>
        <v>221</v>
      </c>
      <c r="CC13" s="1"/>
      <c r="CD13" s="75">
        <v>395</v>
      </c>
      <c r="CF13" s="54">
        <f>CB13/CD13</f>
        <v>0.55949367088607593</v>
      </c>
      <c r="CG13" s="55">
        <f t="shared" si="10"/>
        <v>0.11569035929550897</v>
      </c>
      <c r="CH13" s="63">
        <v>18</v>
      </c>
      <c r="CI13" s="63"/>
      <c r="CJ13" s="63">
        <v>117</v>
      </c>
      <c r="CK13" s="1"/>
      <c r="CL13" s="18" t="s">
        <v>0</v>
      </c>
      <c r="CM13" s="1"/>
      <c r="CN13" s="16">
        <f>CH13+CJ13</f>
        <v>135</v>
      </c>
      <c r="CO13" s="1"/>
      <c r="CP13" s="63">
        <v>291</v>
      </c>
      <c r="CR13" s="54">
        <f>CN13/CP13</f>
        <v>0.46391752577319589</v>
      </c>
      <c r="CS13" s="55">
        <f t="shared" si="12"/>
        <v>2.1221401301148579E-3</v>
      </c>
      <c r="CT13" s="63">
        <v>27</v>
      </c>
      <c r="CU13" s="63"/>
      <c r="CV13" s="63">
        <v>294</v>
      </c>
      <c r="CW13" s="1"/>
      <c r="CX13" s="18" t="s">
        <v>0</v>
      </c>
      <c r="CY13" s="1"/>
      <c r="CZ13" s="16">
        <f>CT13+CV13</f>
        <v>321</v>
      </c>
      <c r="DA13" s="1"/>
      <c r="DB13" s="63">
        <v>442</v>
      </c>
      <c r="DD13" s="54">
        <f>CZ13/DB13</f>
        <v>0.72624434389140269</v>
      </c>
      <c r="DE13" s="55">
        <f>DD13-DD31</f>
        <v>3.9407940857816515E-2</v>
      </c>
      <c r="DF13" s="63">
        <v>31</v>
      </c>
      <c r="DG13" s="63"/>
      <c r="DH13" s="63">
        <v>305</v>
      </c>
      <c r="DI13" s="63"/>
      <c r="DJ13" s="18" t="s">
        <v>0</v>
      </c>
      <c r="DK13" s="63"/>
      <c r="DL13" s="63">
        <f>DF13+DH13</f>
        <v>336</v>
      </c>
      <c r="DM13" s="63"/>
      <c r="DN13" s="63">
        <v>454</v>
      </c>
      <c r="DP13" s="54">
        <f t="shared" si="15"/>
        <v>0.74008810572687223</v>
      </c>
      <c r="DQ13" s="55">
        <f t="shared" si="16"/>
        <v>4.0776614748714635E-2</v>
      </c>
      <c r="DR13" s="63">
        <v>32</v>
      </c>
      <c r="DS13" s="63"/>
      <c r="DT13" s="63">
        <v>276</v>
      </c>
      <c r="DU13" s="63"/>
      <c r="DV13" s="18" t="s">
        <v>0</v>
      </c>
      <c r="DW13" s="63"/>
      <c r="DX13" s="63">
        <f>DR13+DT13</f>
        <v>308</v>
      </c>
      <c r="DY13" s="63"/>
      <c r="DZ13" s="63">
        <v>404</v>
      </c>
      <c r="EB13" s="54">
        <f>DX13/DZ13</f>
        <v>0.76237623762376239</v>
      </c>
      <c r="EC13" s="55">
        <f>EB13-EB31</f>
        <v>4.5423731027456338E-2</v>
      </c>
      <c r="ED13" s="63">
        <v>30</v>
      </c>
      <c r="EE13" s="63"/>
      <c r="EF13" s="63">
        <v>252</v>
      </c>
      <c r="EG13" s="63"/>
      <c r="EH13" s="18" t="s">
        <v>0</v>
      </c>
      <c r="EI13" s="63"/>
      <c r="EJ13" s="63">
        <f>ED13+EF13</f>
        <v>282</v>
      </c>
      <c r="EK13" s="63"/>
      <c r="EL13" s="63">
        <v>400</v>
      </c>
      <c r="EN13" s="54">
        <f>EJ13/EL13</f>
        <v>0.70499999999999996</v>
      </c>
      <c r="EO13" s="55">
        <f>EN13-EN31</f>
        <v>-1.9648212988042535E-2</v>
      </c>
      <c r="EP13" s="1">
        <f>ED13-DR13</f>
        <v>-2</v>
      </c>
      <c r="EQ13" s="54">
        <f>EP13/DR13</f>
        <v>-6.25E-2</v>
      </c>
      <c r="ER13" s="24">
        <f>EF13-DT13</f>
        <v>-24</v>
      </c>
      <c r="ES13" s="54">
        <f>ER13/DT13</f>
        <v>-8.6956521739130432E-2</v>
      </c>
      <c r="ET13" s="62" t="s">
        <v>0</v>
      </c>
      <c r="EU13" s="62" t="s">
        <v>0</v>
      </c>
      <c r="EV13" s="24">
        <f>EJ13-DX13</f>
        <v>-26</v>
      </c>
      <c r="EW13" s="54">
        <f>EV13/DX13</f>
        <v>-8.4415584415584416E-2</v>
      </c>
      <c r="EX13" s="24">
        <f>EL13-DZ13</f>
        <v>-4</v>
      </c>
      <c r="EY13" s="54">
        <f>EX13/DZ13</f>
        <v>-9.9009900990099011E-3</v>
      </c>
      <c r="EZ13" s="44">
        <f>EN13-EB13</f>
        <v>-5.7376237623762427E-2</v>
      </c>
      <c r="FA13" s="28"/>
      <c r="FB13" s="1">
        <f>ED13-DF13</f>
        <v>-1</v>
      </c>
      <c r="FC13" s="54">
        <f>FB13/DF13</f>
        <v>-3.2258064516129031E-2</v>
      </c>
      <c r="FD13" s="1">
        <f>EF13-DH13</f>
        <v>-53</v>
      </c>
      <c r="FE13" s="22">
        <f>FD13/DH13</f>
        <v>-0.17377049180327869</v>
      </c>
      <c r="FF13" s="62" t="s">
        <v>0</v>
      </c>
      <c r="FG13" s="62" t="s">
        <v>0</v>
      </c>
      <c r="FH13" s="24">
        <f t="shared" si="18"/>
        <v>-54</v>
      </c>
      <c r="FI13" s="54">
        <f t="shared" si="19"/>
        <v>-0.16071428571428573</v>
      </c>
      <c r="FJ13" s="24">
        <f t="shared" si="20"/>
        <v>-54</v>
      </c>
      <c r="FK13" s="54">
        <f t="shared" si="21"/>
        <v>-0.11894273127753303</v>
      </c>
      <c r="FL13" s="46">
        <f>EN13-DP13</f>
        <v>-3.5088105726872265E-2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366</v>
      </c>
      <c r="I14" s="14"/>
      <c r="J14" s="21">
        <v>443</v>
      </c>
      <c r="K14" s="14"/>
      <c r="L14" s="54">
        <f t="shared" si="22"/>
        <v>0.82618510158013547</v>
      </c>
      <c r="M14" s="55">
        <f t="shared" si="1"/>
        <v>0.12886358540784915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367</v>
      </c>
      <c r="U14" s="14"/>
      <c r="V14" s="21">
        <v>450</v>
      </c>
      <c r="W14" s="14"/>
      <c r="X14" s="54">
        <f t="shared" si="3"/>
        <v>0.81555555555555559</v>
      </c>
      <c r="Y14" s="55">
        <f t="shared" si="4"/>
        <v>0.1460308766744185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334</v>
      </c>
      <c r="AG14" s="72"/>
      <c r="AH14" s="49">
        <v>464</v>
      </c>
      <c r="AI14" s="1"/>
      <c r="AJ14" s="54">
        <f t="shared" si="6"/>
        <v>0.71982758620689657</v>
      </c>
      <c r="AK14" s="55">
        <f t="shared" ref="AK14" si="23">AJ14-AJ32</f>
        <v>6.2066812184700337E-2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391</v>
      </c>
      <c r="AS14" s="1"/>
      <c r="AT14" s="18">
        <v>519</v>
      </c>
      <c r="AU14" s="1"/>
      <c r="AV14" s="54">
        <f t="shared" ref="AV14" si="24">AR14/AT14</f>
        <v>0.75337186897880537</v>
      </c>
      <c r="AW14" s="55">
        <f t="shared" ref="AW14" si="25">AV14-AV32</f>
        <v>9.5305274548840857E-2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628</v>
      </c>
      <c r="BE14" s="1"/>
      <c r="BF14" s="18">
        <v>854</v>
      </c>
      <c r="BG14" s="1"/>
      <c r="BH14" s="54">
        <f t="shared" ref="BH14" si="26">BD14/BF14</f>
        <v>0.73536299765807966</v>
      </c>
      <c r="BI14" s="55">
        <f t="shared" ref="BI14" si="27">BH14-BH32</f>
        <v>6.425078888225022E-2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654</v>
      </c>
      <c r="BQ14" s="1"/>
      <c r="BR14" s="18">
        <v>873</v>
      </c>
      <c r="BS14" s="1"/>
      <c r="BT14" s="54">
        <f t="shared" ref="BT14" si="28">BP14/BR14</f>
        <v>0.74914089347079038</v>
      </c>
      <c r="BU14" s="55">
        <f t="shared" si="9"/>
        <v>7.4764735685021622E-2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535</v>
      </c>
      <c r="CC14" s="79"/>
      <c r="CD14" s="79">
        <v>711</v>
      </c>
      <c r="CE14" s="1"/>
      <c r="CF14" s="54">
        <f t="shared" ref="CF14" si="29">CB14/CD14</f>
        <v>0.75246132208157523</v>
      </c>
      <c r="CG14" s="55">
        <f t="shared" si="10"/>
        <v>7.2855653566479717E-2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626</v>
      </c>
      <c r="CO14" s="79"/>
      <c r="CP14" s="79">
        <v>836</v>
      </c>
      <c r="CQ14" s="1"/>
      <c r="CR14" s="54">
        <f t="shared" ref="CR14" si="30">CN14/CP14</f>
        <v>0.74880382775119614</v>
      </c>
      <c r="CS14" s="58">
        <f t="shared" si="12"/>
        <v>7.2041007238375587E-2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602</v>
      </c>
      <c r="DA14" s="79"/>
      <c r="DB14" s="79">
        <v>774</v>
      </c>
      <c r="DC14" s="1"/>
      <c r="DD14" s="54">
        <f t="shared" ref="DD14" si="31">CZ14/DB14</f>
        <v>0.77777777777777779</v>
      </c>
      <c r="DE14" s="58">
        <f t="shared" ref="DE14" si="32">DD14-DD32</f>
        <v>8.866270552801514E-2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546</v>
      </c>
      <c r="DM14" s="1"/>
      <c r="DN14" s="18">
        <v>694</v>
      </c>
      <c r="DO14" s="1"/>
      <c r="DP14" s="54">
        <f t="shared" si="15"/>
        <v>0.78674351585014413</v>
      </c>
      <c r="DQ14" s="55">
        <f t="shared" si="16"/>
        <v>8.5588345351421458E-2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491</v>
      </c>
      <c r="DY14" s="79"/>
      <c r="DZ14" s="79">
        <v>637</v>
      </c>
      <c r="EA14" s="1"/>
      <c r="EB14" s="54">
        <f t="shared" ref="EB14" si="33">DX14/DZ14</f>
        <v>0.77080062794348514</v>
      </c>
      <c r="EC14" s="55">
        <f t="shared" ref="EC14" si="34">EB14-EB32</f>
        <v>4.7973865103042357E-2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-55</v>
      </c>
      <c r="EW14" s="54">
        <f>EV14/DL14</f>
        <v>-0.10073260073260074</v>
      </c>
      <c r="EX14" s="24">
        <f>DZ14-DN14</f>
        <v>-57</v>
      </c>
      <c r="EY14" s="54">
        <f>EX14/DN14</f>
        <v>-8.2132564841498557E-2</v>
      </c>
      <c r="EZ14" s="44">
        <f>EB14-DP14</f>
        <v>-1.5942887906658987E-2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-111</v>
      </c>
      <c r="FI14" s="54">
        <f>FH14/CZ14</f>
        <v>-0.18438538205980065</v>
      </c>
      <c r="FJ14" s="24">
        <f>DZ14-DB14</f>
        <v>-137</v>
      </c>
      <c r="FK14" s="54">
        <f>FJ14/DB14</f>
        <v>-0.17700258397932817</v>
      </c>
      <c r="FL14" s="46">
        <f>EB14-DD14</f>
        <v>-6.9771498342926508E-3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430</v>
      </c>
      <c r="I15" s="19"/>
      <c r="J15" s="19">
        <v>1727</v>
      </c>
      <c r="K15" s="15"/>
      <c r="L15" s="54">
        <f t="shared" si="22"/>
        <v>0.24898668210770122</v>
      </c>
      <c r="M15" s="55">
        <f t="shared" si="1"/>
        <v>4.2916036989735507E-2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465</v>
      </c>
      <c r="U15" s="16"/>
      <c r="V15" s="16">
        <v>1712</v>
      </c>
      <c r="W15" s="6"/>
      <c r="X15" s="54">
        <f t="shared" si="3"/>
        <v>0.27161214953271029</v>
      </c>
      <c r="Y15" s="55">
        <f t="shared" si="4"/>
        <v>7.0507689041806293E-2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460</v>
      </c>
      <c r="AG15" s="16"/>
      <c r="AH15" s="16">
        <v>1811</v>
      </c>
      <c r="AI15" s="6"/>
      <c r="AJ15" s="54">
        <f t="shared" si="6"/>
        <v>0.25400331308669244</v>
      </c>
      <c r="AK15" s="55">
        <f>AJ15-AJ33</f>
        <v>4.735308464373067E-2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516</v>
      </c>
      <c r="AS15" s="63"/>
      <c r="AT15" s="63">
        <v>2374</v>
      </c>
      <c r="AU15" s="6"/>
      <c r="AV15" s="54">
        <f>AR15/AT15</f>
        <v>0.21735467565290648</v>
      </c>
      <c r="AW15" s="55">
        <f>AV15-AV33</f>
        <v>2.0896583544561032E-2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563</v>
      </c>
      <c r="BE15" s="63"/>
      <c r="BF15" s="63">
        <v>2592</v>
      </c>
      <c r="BG15" s="6"/>
      <c r="BH15" s="54">
        <f>BD15/BF15</f>
        <v>0.21720679012345678</v>
      </c>
      <c r="BI15" s="55">
        <f>BH15-BH33</f>
        <v>2.4282496550904226E-2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609</v>
      </c>
      <c r="BQ15" s="63"/>
      <c r="BR15" s="63">
        <v>2722</v>
      </c>
      <c r="BS15" s="6"/>
      <c r="BT15" s="54">
        <f>BP15/BR15</f>
        <v>0.22373254959588537</v>
      </c>
      <c r="BU15" s="55">
        <f t="shared" si="9"/>
        <v>3.0063349884081575E-2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667</v>
      </c>
      <c r="CC15" s="63"/>
      <c r="CD15" s="63">
        <v>2975</v>
      </c>
      <c r="CE15" s="6"/>
      <c r="CF15" s="54">
        <f>CB15/CD15</f>
        <v>0.22420168067226889</v>
      </c>
      <c r="CG15" s="55">
        <f t="shared" si="10"/>
        <v>2.4188968448759757E-2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637</v>
      </c>
      <c r="CO15" s="63"/>
      <c r="CP15" s="63">
        <v>3053</v>
      </c>
      <c r="CQ15" s="6"/>
      <c r="CR15" s="54">
        <f>CN15/CP15</f>
        <v>0.20864723223059287</v>
      </c>
      <c r="CS15" s="55">
        <f t="shared" si="12"/>
        <v>1.9198900650281597E-2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622</v>
      </c>
      <c r="DA15" s="63"/>
      <c r="DB15" s="63">
        <v>2695</v>
      </c>
      <c r="DC15" s="6"/>
      <c r="DD15" s="54">
        <f>CZ15/DB15</f>
        <v>0.23079777365491652</v>
      </c>
      <c r="DE15" s="55">
        <f>DD15-DD33</f>
        <v>4.1010058852260695E-2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711</v>
      </c>
      <c r="DM15" s="63"/>
      <c r="DN15" s="63">
        <v>2715</v>
      </c>
      <c r="DO15" s="6"/>
      <c r="DP15" s="54">
        <f t="shared" si="15"/>
        <v>0.26187845303867402</v>
      </c>
      <c r="DQ15" s="55">
        <f t="shared" si="16"/>
        <v>6.9536346143558109E-2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617</v>
      </c>
      <c r="DY15" s="63"/>
      <c r="DZ15" s="63">
        <v>2497</v>
      </c>
      <c r="EA15" s="6"/>
      <c r="EB15" s="54">
        <f>DX15/DZ15</f>
        <v>0.24709651581898279</v>
      </c>
      <c r="EC15" s="55">
        <f>EB15-EB33</f>
        <v>5.5520678084991698E-2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795</v>
      </c>
      <c r="EK15" s="63"/>
      <c r="EL15" s="63">
        <v>2781</v>
      </c>
      <c r="EM15" s="6"/>
      <c r="EN15" s="54">
        <f>EJ15/EL15</f>
        <v>0.2858683926645092</v>
      </c>
      <c r="EO15" s="55">
        <f>EN15-EN33</f>
        <v>9.7871412031889676E-2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5">EJ15-DX15</f>
        <v>178</v>
      </c>
      <c r="EW15" s="54">
        <f t="shared" ref="EW15:EW16" si="36">EV15/DX15</f>
        <v>0.28849270664505672</v>
      </c>
      <c r="EX15" s="24">
        <f t="shared" ref="EX15:EX16" si="37">EL15-DZ15</f>
        <v>284</v>
      </c>
      <c r="EY15" s="54">
        <f t="shared" ref="EY15:EY16" si="38">EX15/DZ15</f>
        <v>0.11373648378053665</v>
      </c>
      <c r="EZ15" s="44">
        <f>EN15-EB15</f>
        <v>3.877187684552641E-2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39">EJ15-DL15</f>
        <v>84</v>
      </c>
      <c r="FI15" s="54">
        <f t="shared" ref="FI15:FI16" si="40">FH15/DL15</f>
        <v>0.11814345991561181</v>
      </c>
      <c r="FJ15" s="24">
        <f t="shared" ref="FJ15:FJ16" si="41">EL15-DN15</f>
        <v>66</v>
      </c>
      <c r="FK15" s="54">
        <f t="shared" ref="FK15:FK16" si="42">FJ15/DN15</f>
        <v>2.430939226519337E-2</v>
      </c>
      <c r="FL15" s="46">
        <f>EN15-DP15</f>
        <v>2.3989939625835177E-2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93</v>
      </c>
      <c r="I16" s="19"/>
      <c r="J16" s="19">
        <v>453</v>
      </c>
      <c r="K16" s="15"/>
      <c r="L16" s="54">
        <f t="shared" si="22"/>
        <v>0.20529801324503311</v>
      </c>
      <c r="M16" s="55">
        <f t="shared" si="1"/>
        <v>4.8606366254648814E-2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110</v>
      </c>
      <c r="U16" s="16"/>
      <c r="V16" s="1">
        <v>467</v>
      </c>
      <c r="W16" s="6"/>
      <c r="X16" s="54">
        <f t="shared" si="3"/>
        <v>0.23554603854389722</v>
      </c>
      <c r="Y16" s="55">
        <f t="shared" si="4"/>
        <v>8.4215755541016346E-2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107</v>
      </c>
      <c r="AG16" s="16"/>
      <c r="AH16" s="16">
        <v>476</v>
      </c>
      <c r="AI16" s="6"/>
      <c r="AJ16" s="54">
        <f t="shared" si="6"/>
        <v>0.22478991596638656</v>
      </c>
      <c r="AK16" s="55">
        <f>AJ16-AJ34</f>
        <v>7.4616928173449698E-2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89</v>
      </c>
      <c r="AS16" s="71"/>
      <c r="AT16" s="63">
        <v>489</v>
      </c>
      <c r="AU16" s="6"/>
      <c r="AV16" s="54">
        <f>AR16/AT16</f>
        <v>0.18200408997955012</v>
      </c>
      <c r="AW16" s="55">
        <f>AV16-AV34</f>
        <v>3.4860588644089308E-2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124</v>
      </c>
      <c r="BE16" s="71"/>
      <c r="BF16" s="63">
        <v>687</v>
      </c>
      <c r="BG16" s="6"/>
      <c r="BH16" s="54">
        <f>BD16/BF16</f>
        <v>0.18049490538573509</v>
      </c>
      <c r="BI16" s="55">
        <f>BH16-BH34</f>
        <v>2.5793685271945505E-2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127</v>
      </c>
      <c r="BQ16" s="71"/>
      <c r="BR16" s="63">
        <v>737</v>
      </c>
      <c r="BS16" s="6"/>
      <c r="BT16" s="54">
        <f>BP16/BR16</f>
        <v>0.17232021709633649</v>
      </c>
      <c r="BU16" s="55">
        <f t="shared" si="9"/>
        <v>2.031523332637683E-2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120</v>
      </c>
      <c r="CC16" s="71"/>
      <c r="CD16" s="63">
        <v>601</v>
      </c>
      <c r="CE16" s="6"/>
      <c r="CF16" s="54">
        <f>CB16/CD16</f>
        <v>0.19966722129783693</v>
      </c>
      <c r="CG16" s="55">
        <f t="shared" si="10"/>
        <v>4.7150506273237469E-2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131</v>
      </c>
      <c r="CO16" s="71"/>
      <c r="CP16" s="63">
        <v>707</v>
      </c>
      <c r="CQ16" s="6"/>
      <c r="CR16" s="54">
        <f>CN16/CP16</f>
        <v>0.18528995756718528</v>
      </c>
      <c r="CS16" s="55">
        <f t="shared" si="12"/>
        <v>3.9995265284541198E-2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127</v>
      </c>
      <c r="DA16" s="71"/>
      <c r="DB16" s="63">
        <v>634</v>
      </c>
      <c r="DC16" s="6"/>
      <c r="DD16" s="54">
        <f>CZ16/DB16</f>
        <v>0.20031545741324921</v>
      </c>
      <c r="DE16" s="55">
        <f>DD16-DD34</f>
        <v>5.0924113120831976E-2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99</v>
      </c>
      <c r="DM16" s="71"/>
      <c r="DN16" s="63">
        <v>554</v>
      </c>
      <c r="DO16" s="6"/>
      <c r="DP16" s="54">
        <f t="shared" si="15"/>
        <v>0.17870036101083034</v>
      </c>
      <c r="DQ16" s="55">
        <f t="shared" si="16"/>
        <v>2.7877596101491708E-2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84</v>
      </c>
      <c r="DY16" s="71"/>
      <c r="DZ16" s="63">
        <v>531</v>
      </c>
      <c r="EA16" s="6"/>
      <c r="EB16" s="54">
        <f>DX16/DZ16</f>
        <v>0.15819209039548024</v>
      </c>
      <c r="EC16" s="55">
        <f>EB16-EB34</f>
        <v>1.1256708704001001E-2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94</v>
      </c>
      <c r="EK16" s="71"/>
      <c r="EL16" s="63">
        <v>538</v>
      </c>
      <c r="EM16" s="6"/>
      <c r="EN16" s="54">
        <f>EJ16/EL16</f>
        <v>0.17472118959107807</v>
      </c>
      <c r="EO16" s="55">
        <f>EN16-EN34</f>
        <v>3.1846933311878295E-2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5"/>
        <v>10</v>
      </c>
      <c r="EW16" s="54">
        <f t="shared" si="36"/>
        <v>0.11904761904761904</v>
      </c>
      <c r="EX16" s="24">
        <f t="shared" si="37"/>
        <v>7</v>
      </c>
      <c r="EY16" s="54">
        <f t="shared" si="38"/>
        <v>1.3182674199623353E-2</v>
      </c>
      <c r="EZ16" s="44">
        <f>EN16-EB16</f>
        <v>1.6529099195597835E-2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39"/>
        <v>-5</v>
      </c>
      <c r="FI16" s="54">
        <f t="shared" si="40"/>
        <v>-5.0505050505050504E-2</v>
      </c>
      <c r="FJ16" s="24">
        <f t="shared" si="41"/>
        <v>-16</v>
      </c>
      <c r="FK16" s="54">
        <f t="shared" si="42"/>
        <v>-2.8880866425992781E-2</v>
      </c>
      <c r="FL16" s="46">
        <f>EN16-DP16</f>
        <v>-3.9791714197522643E-3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3">SUM(F29,D29,B29)</f>
        <v>19803</v>
      </c>
      <c r="I29" s="16"/>
      <c r="J29" s="1">
        <v>28437</v>
      </c>
      <c r="K29" s="6"/>
      <c r="L29" s="17">
        <f t="shared" ref="L29:L34" si="44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5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6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7">EJ29-DL29</f>
        <v>-990</v>
      </c>
      <c r="FI29" s="54">
        <f t="shared" ref="FI29:FI31" si="48">FH29/DL29</f>
        <v>-4.2230090005545368E-2</v>
      </c>
      <c r="FJ29" s="24">
        <f t="shared" ref="FJ29:FJ31" si="49">EL29-DN29</f>
        <v>-2021</v>
      </c>
      <c r="FK29" s="54">
        <f t="shared" ref="FK29:FK31" si="50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4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1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2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3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4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5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6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7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8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59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0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1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7"/>
        <v>-34</v>
      </c>
      <c r="FI30" s="54">
        <f t="shared" si="48"/>
        <v>-1.7476227190953483E-3</v>
      </c>
      <c r="FJ30" s="24">
        <f t="shared" si="49"/>
        <v>-2021</v>
      </c>
      <c r="FK30" s="54">
        <f t="shared" si="50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4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1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2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3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4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5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6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7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8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59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0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1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7"/>
        <v>-813</v>
      </c>
      <c r="FI31" s="54">
        <f t="shared" si="48"/>
        <v>-6.9003564759803085E-2</v>
      </c>
      <c r="FJ31" s="24">
        <f t="shared" si="49"/>
        <v>-1711</v>
      </c>
      <c r="FK31" s="54">
        <f t="shared" si="50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4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1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3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4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6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7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8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0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4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1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2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3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4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5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6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7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8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59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0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1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3">EJ33-DX33</f>
        <v>-1663</v>
      </c>
      <c r="EW33" s="54">
        <f t="shared" ref="EW33:EW34" si="64">EV33/DX33</f>
        <v>-8.3803668615198543E-2</v>
      </c>
      <c r="EX33" s="24">
        <f t="shared" ref="EX33:EX34" si="65">EL33-DZ33</f>
        <v>-6874</v>
      </c>
      <c r="EY33" s="54">
        <f t="shared" ref="EY33:EY34" si="66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7">EJ33-DL33</f>
        <v>-3530</v>
      </c>
      <c r="FI33" s="54">
        <f t="shared" ref="FI33:FI34" si="68">FH33/DL33</f>
        <v>-0.16259039196720557</v>
      </c>
      <c r="FJ33" s="24">
        <f t="shared" ref="FJ33:FJ34" si="69">EL33-DN33</f>
        <v>-16168</v>
      </c>
      <c r="FK33" s="54">
        <f t="shared" ref="FK33:FK34" si="70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4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1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1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3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4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5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6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7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8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59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0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1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3"/>
        <v>-133</v>
      </c>
      <c r="EW34" s="54">
        <f t="shared" si="64"/>
        <v>-3.5839396389113445E-2</v>
      </c>
      <c r="EX34" s="24">
        <f t="shared" si="65"/>
        <v>-213</v>
      </c>
      <c r="EY34" s="54">
        <f t="shared" si="66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7"/>
        <v>-739</v>
      </c>
      <c r="FI34" s="54">
        <f t="shared" si="68"/>
        <v>-0.17118369237896688</v>
      </c>
      <c r="FJ34" s="24">
        <f t="shared" si="69"/>
        <v>-3580</v>
      </c>
      <c r="FK34" s="54">
        <f t="shared" si="70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McHenry County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McHenry Overview</vt:lpstr>
      <vt:lpstr>'McHenry Overview'!Print_Area</vt:lpstr>
      <vt:lpstr>'McHenry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2016-12-22T18:42:57Z</cp:lastPrinted>
  <dcterms:created xsi:type="dcterms:W3CDTF">2010-06-25T14:35:16Z</dcterms:created>
  <dcterms:modified xsi:type="dcterms:W3CDTF">2019-01-04T16:57:05Z</dcterms:modified>
</cp:coreProperties>
</file>