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253DB4CA-F6AB-4A56-A8D2-CB94E8B8801D}" xr6:coauthVersionLast="45" xr6:coauthVersionMax="45" xr10:uidLastSave="{00000000-0000-0000-0000-000000000000}"/>
  <bookViews>
    <workbookView xWindow="24120" yWindow="1110" windowWidth="23610" windowHeight="19950" xr2:uid="{00000000-000D-0000-FFFF-FFFF00000000}"/>
  </bookViews>
  <sheets>
    <sheet name="IV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C43" i="1" l="1"/>
  <c r="D43" i="1"/>
  <c r="E43" i="1"/>
  <c r="F43" i="1"/>
  <c r="G43" i="1"/>
  <c r="H43" i="1"/>
  <c r="I43" i="1"/>
  <c r="J43" i="1"/>
  <c r="K43" i="1"/>
  <c r="L43" i="1" l="1"/>
</calcChain>
</file>

<file path=xl/sharedStrings.xml><?xml version="1.0" encoding="utf-8"?>
<sst xmlns="http://schemas.openxmlformats.org/spreadsheetml/2006/main" count="57" uniqueCount="55">
  <si>
    <t>Dist. 
No.</t>
  </si>
  <si>
    <t>District/College</t>
  </si>
  <si>
    <t>Salaries</t>
  </si>
  <si>
    <t>Employee 
Benefits</t>
  </si>
  <si>
    <t>Contract. 
Services</t>
  </si>
  <si>
    <t>General 
Materials</t>
  </si>
  <si>
    <t>Fixed 
Charges</t>
  </si>
  <si>
    <t>Utilities</t>
  </si>
  <si>
    <t>Capital 
Outlay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</si>
  <si>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</si>
  <si>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</si>
  <si>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</si>
  <si>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</si>
  <si>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</si>
  <si>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</si>
  <si>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</si>
  <si>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</si>
  <si>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</si>
  <si>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</si>
  <si>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</si>
  <si>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</si>
  <si>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</si>
  <si>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</si>
  <si>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</si>
  <si>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</si>
  <si>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</si>
  <si>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</si>
  <si>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</si>
  <si>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</si>
  <si>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</si>
  <si>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</si>
  <si>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</si>
  <si>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</si>
  <si>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</si>
  <si>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</si>
  <si>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</si>
  <si>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</si>
  <si>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</si>
  <si>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</si>
  <si>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</si>
  <si>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</si>
  <si>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</si>
  <si>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</si>
  <si>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</si>
  <si>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</si>
  <si>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</si>
  <si>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</si>
  <si>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</si>
  <si>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</si>
  <si>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</si>
  <si>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</si>
  <si>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 and Operations &amp; Maintenance Funds
SOURCE OF DATA:  College Audits</t>
  </si>
  <si>
    <t xml:space="preserve"> </t>
  </si>
  <si>
    <t>Conferences  &amp; Meetings</t>
  </si>
  <si>
    <t>Illinois Community College Board
Table IV-13
FISCAL YEAR 2021 AUDITED OPERATING EXPENDITURES* BY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</si>
</sst>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3" fontId="2" fillId="2" borderId="4" xfId="1" applyNumberFormat="1" applyFont="1" applyFill="1" applyBorder="1" applyAlignment="1">
      <alignment horizontal="left" wrapText="1"/>
    </xf>
    <xf numFmtId="3" fontId="2" fillId="2" borderId="0" xfId="1" applyNumberFormat="1" applyFont="1" applyFill="1" applyBorder="1" applyAlignment="1">
      <alignment horizontal="left" wrapText="1"/>
    </xf>
    <xf numFmtId="0" fontId="1" fillId="2" borderId="0" xfId="1" applyFont="1" applyFill="1" applyAlignment="1"/>
    <xf numFmtId="0" fontId="4" fillId="0" borderId="0" xfId="0" applyNumberFormat="1" applyFont="1" applyAlignment="1"/>
    <xf numFmtId="4" fontId="4" fillId="0" borderId="0" xfId="0" applyNumberFormat="1" applyFont="1" applyAlignment="1"/>
    <xf numFmtId="44" fontId="4" fillId="0" borderId="0" xfId="0" applyNumberFormat="1" applyFont="1" applyAlignment="1"/>
    <xf numFmtId="164" fontId="4" fillId="0" borderId="0" xfId="3" applyNumberFormat="1" applyFont="1" applyAlignment="1"/>
    <xf numFmtId="164" fontId="4" fillId="0" borderId="0" xfId="0" applyNumberFormat="1" applyFont="1" applyAlignment="1"/>
    <xf numFmtId="3" fontId="2" fillId="2" borderId="0" xfId="1" applyNumberFormat="1" applyFont="1" applyFill="1" applyBorder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1" fontId="4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3" fontId="2" fillId="2" borderId="1" xfId="1" applyNumberFormat="1" applyFont="1" applyFill="1" applyBorder="1" applyAlignment="1">
      <alignment horizontal="center" vertical="top" wrapText="1"/>
    </xf>
    <xf numFmtId="3" fontId="2" fillId="2" borderId="2" xfId="1" applyNumberFormat="1" applyFont="1" applyFill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center" vertical="top" wrapText="1"/>
    </xf>
    <xf numFmtId="0" fontId="1" fillId="2" borderId="6" xfId="1" applyFont="1" applyFill="1" applyBorder="1" applyAlignment="1">
      <alignment wrapText="1"/>
    </xf>
    <xf numFmtId="0" fontId="1" fillId="2" borderId="7" xfId="1" applyFont="1" applyFill="1" applyBorder="1" applyAlignment="1"/>
    <xf numFmtId="0" fontId="1" fillId="2" borderId="8" xfId="1" applyFont="1" applyFill="1" applyBorder="1" applyAlignment="1"/>
  </cellXfs>
  <cellStyles count="4">
    <cellStyle name="Comma0 3" xfId="2" xr:uid="{00000000-0005-0000-0000-000000000000}"/>
    <cellStyle name="Currency" xfId="3" builtinId="4"/>
    <cellStyle name="Normal" xfId="0" builtinId="0"/>
    <cellStyle name="Normal 4" xfId="1" xr:uid="{00000000-0005-0000-0000-000002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Comma0 3"/>
    <tableColumn id="2" xr3:uid="{00000000-0010-0000-0000-000002000000}" name="District/College" dataDxfId="10" dataCellStyle="Normal 4"/>
    <tableColumn id="3" xr3:uid="{00000000-0010-0000-0000-000003000000}" name="Salaries" dataDxfId="9" dataCellStyle="Normal 4"/>
    <tableColumn id="4" xr3:uid="{00000000-0010-0000-0000-000004000000}" name="Employee _x000a_Benefits" dataDxfId="8" dataCellStyle="Normal 4"/>
    <tableColumn id="5" xr3:uid="{00000000-0010-0000-0000-000005000000}" name="Contract. _x000a_Services" dataDxfId="7" dataCellStyle="Normal 4"/>
    <tableColumn id="6" xr3:uid="{00000000-0010-0000-0000-000006000000}" name="General _x000a_Materials" dataDxfId="6" dataCellStyle="Normal 4"/>
    <tableColumn id="7" xr3:uid="{00000000-0010-0000-0000-000007000000}" name="Conferences  &amp; Meetings" dataDxfId="5" dataCellStyle="Normal 4"/>
    <tableColumn id="8" xr3:uid="{00000000-0010-0000-0000-000008000000}" name="Fixed _x000a_Charges" dataDxfId="4" dataCellStyle="Normal 4"/>
    <tableColumn id="9" xr3:uid="{00000000-0010-0000-0000-000009000000}" name="Utilities" dataDxfId="3" dataCellStyle="Normal 4"/>
    <tableColumn id="10" xr3:uid="{00000000-0010-0000-0000-00000A000000}" name="Capital _x000a_Outlay" dataDxfId="2" dataCellStyle="Normal 4"/>
    <tableColumn id="11" xr3:uid="{00000000-0010-0000-0000-00000B000000}" name="Other" dataDxfId="1" dataCellStyle="Normal 4"/>
    <tableColumn id="12" xr3:uid="{00000000-0010-0000-0000-00000C000000}" name="Total" dataDxfId="0" dataCellStyle="Comma0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5"/>
  <sheetViews>
    <sheetView tabSelected="1" zoomScale="85" zoomScaleNormal="85" workbookViewId="0">
      <selection activeCell="L15" sqref="L15"/>
    </sheetView>
  </sheetViews>
  <sheetFormatPr defaultColWidth="8.85546875" defaultRowHeight="12.75" x14ac:dyDescent="0.2"/>
  <cols>
    <col min="1" max="1" width="5.140625" style="1" bestFit="1" customWidth="1"/>
    <col min="2" max="2" width="17" style="1" customWidth="1"/>
    <col min="3" max="3" width="14.5703125" style="1" bestFit="1" customWidth="1"/>
    <col min="4" max="5" width="13.140625" style="1" bestFit="1" customWidth="1"/>
    <col min="6" max="6" width="12.28515625" style="1" bestFit="1" customWidth="1"/>
    <col min="7" max="7" width="14.85546875" style="1" bestFit="1" customWidth="1"/>
    <col min="8" max="8" width="12" style="1" bestFit="1" customWidth="1"/>
    <col min="9" max="10" width="12.28515625" style="1" bestFit="1" customWidth="1"/>
    <col min="11" max="11" width="12" style="1" bestFit="1" customWidth="1"/>
    <col min="12" max="12" width="14.5703125" style="1" bestFit="1" customWidth="1"/>
    <col min="13" max="16384" width="8.85546875" style="1"/>
  </cols>
  <sheetData>
    <row r="1" spans="1:12" ht="69.599999999999994" customHeight="1" x14ac:dyDescent="0.2">
      <c r="A1" s="14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ht="30" customHeight="1" x14ac:dyDescent="0.2">
      <c r="A2" s="2" t="s">
        <v>0</v>
      </c>
      <c r="B2" s="3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53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</row>
    <row r="3" spans="1:12" ht="20.45" customHeight="1" x14ac:dyDescent="0.2">
      <c r="A3" s="13">
        <v>501</v>
      </c>
      <c r="B3" s="7" t="s">
        <v>11</v>
      </c>
      <c r="C3" s="9">
        <v>12757804</v>
      </c>
      <c r="D3" s="9">
        <v>2687399</v>
      </c>
      <c r="E3" s="9">
        <v>1420233</v>
      </c>
      <c r="F3" s="9">
        <v>747436</v>
      </c>
      <c r="G3" s="9">
        <v>57576</v>
      </c>
      <c r="H3" s="9">
        <v>66126</v>
      </c>
      <c r="I3" s="9">
        <v>880934</v>
      </c>
      <c r="J3" s="9">
        <v>245898</v>
      </c>
      <c r="K3" s="9">
        <v>4298339</v>
      </c>
      <c r="L3" s="9">
        <f>SUM(Table5[[#This Row],[Salaries]:[Other]])</f>
        <v>23161745</v>
      </c>
    </row>
    <row r="4" spans="1:12" x14ac:dyDescent="0.2">
      <c r="A4" s="13">
        <v>502</v>
      </c>
      <c r="B4" s="7" t="s">
        <v>12</v>
      </c>
      <c r="C4" s="9">
        <v>107191812</v>
      </c>
      <c r="D4" s="9">
        <v>15351836</v>
      </c>
      <c r="E4" s="9">
        <v>9111718</v>
      </c>
      <c r="F4" s="9">
        <v>9420085</v>
      </c>
      <c r="G4" s="9">
        <v>438938</v>
      </c>
      <c r="H4" s="9">
        <v>2422836</v>
      </c>
      <c r="I4" s="9">
        <v>3752332</v>
      </c>
      <c r="J4" s="9">
        <v>6613536</v>
      </c>
      <c r="K4" s="9">
        <v>5325193</v>
      </c>
      <c r="L4" s="9">
        <f>SUM(Table5[[#This Row],[Salaries]:[Other]])</f>
        <v>159628286</v>
      </c>
    </row>
    <row r="5" spans="1:12" x14ac:dyDescent="0.2">
      <c r="A5" s="13">
        <v>503</v>
      </c>
      <c r="B5" s="7" t="s">
        <v>13</v>
      </c>
      <c r="C5" s="9">
        <v>16665820</v>
      </c>
      <c r="D5" s="9">
        <v>4230048</v>
      </c>
      <c r="E5" s="9">
        <v>1463388</v>
      </c>
      <c r="F5" s="9">
        <v>1565004</v>
      </c>
      <c r="G5" s="9">
        <v>60538</v>
      </c>
      <c r="H5" s="9">
        <v>23330</v>
      </c>
      <c r="I5" s="9">
        <v>1153763</v>
      </c>
      <c r="J5" s="9">
        <v>386997</v>
      </c>
      <c r="K5" s="9">
        <v>2279009</v>
      </c>
      <c r="L5" s="9">
        <f>SUM(Table5[[#This Row],[Salaries]:[Other]])</f>
        <v>27827897</v>
      </c>
    </row>
    <row r="6" spans="1:12" x14ac:dyDescent="0.2">
      <c r="A6" s="13">
        <v>504</v>
      </c>
      <c r="B6" s="7" t="s">
        <v>14</v>
      </c>
      <c r="C6" s="9">
        <v>32809160.919999987</v>
      </c>
      <c r="D6" s="9">
        <v>6172730.8399999989</v>
      </c>
      <c r="E6" s="9">
        <v>3355556.77</v>
      </c>
      <c r="F6" s="9">
        <v>2427515.0099999993</v>
      </c>
      <c r="G6" s="9">
        <v>67630.530000000013</v>
      </c>
      <c r="H6" s="9">
        <v>72717.94</v>
      </c>
      <c r="I6" s="9">
        <v>1887743.3599999999</v>
      </c>
      <c r="J6" s="9">
        <v>7075</v>
      </c>
      <c r="K6" s="9">
        <v>4247499.28</v>
      </c>
      <c r="L6" s="9">
        <f>SUM(Table5[[#This Row],[Salaries]:[Other]])</f>
        <v>51047629.649999984</v>
      </c>
    </row>
    <row r="7" spans="1:12" x14ac:dyDescent="0.2">
      <c r="A7" s="13">
        <v>505</v>
      </c>
      <c r="B7" s="7" t="s">
        <v>15</v>
      </c>
      <c r="C7" s="9">
        <v>34811404</v>
      </c>
      <c r="D7" s="9">
        <v>7589527</v>
      </c>
      <c r="E7" s="9">
        <v>2592709</v>
      </c>
      <c r="F7" s="9">
        <v>2313861</v>
      </c>
      <c r="G7" s="9">
        <v>113972</v>
      </c>
      <c r="H7" s="9">
        <v>50184</v>
      </c>
      <c r="I7" s="9">
        <v>1330676</v>
      </c>
      <c r="J7" s="9">
        <v>225214</v>
      </c>
      <c r="K7" s="9">
        <v>1855334</v>
      </c>
      <c r="L7" s="9">
        <f>SUM(Table5[[#This Row],[Salaries]:[Other]])</f>
        <v>50882881</v>
      </c>
    </row>
    <row r="8" spans="1:12" x14ac:dyDescent="0.2">
      <c r="A8" s="13">
        <v>506</v>
      </c>
      <c r="B8" s="7" t="s">
        <v>16</v>
      </c>
      <c r="C8" s="9">
        <v>7944943</v>
      </c>
      <c r="D8" s="9">
        <v>1834833</v>
      </c>
      <c r="E8" s="9">
        <v>590418</v>
      </c>
      <c r="F8" s="9">
        <v>585523</v>
      </c>
      <c r="G8" s="9">
        <v>58001</v>
      </c>
      <c r="H8" s="9">
        <v>0</v>
      </c>
      <c r="I8" s="9">
        <v>336498</v>
      </c>
      <c r="J8" s="9">
        <v>27613</v>
      </c>
      <c r="K8" s="9">
        <v>714131</v>
      </c>
      <c r="L8" s="9">
        <f>SUM(Table5[[#This Row],[Salaries]:[Other]])</f>
        <v>12091960</v>
      </c>
    </row>
    <row r="9" spans="1:12" x14ac:dyDescent="0.2">
      <c r="A9" s="13">
        <v>507</v>
      </c>
      <c r="B9" s="7" t="s">
        <v>17</v>
      </c>
      <c r="C9" s="9">
        <v>11329102</v>
      </c>
      <c r="D9" s="9">
        <v>1957817</v>
      </c>
      <c r="E9" s="9">
        <v>674736</v>
      </c>
      <c r="F9" s="9">
        <v>1400937</v>
      </c>
      <c r="G9" s="9">
        <v>118899</v>
      </c>
      <c r="H9" s="9">
        <v>242733</v>
      </c>
      <c r="I9" s="9">
        <v>765889</v>
      </c>
      <c r="J9" s="9">
        <v>22157</v>
      </c>
      <c r="K9" s="9">
        <v>17794</v>
      </c>
      <c r="L9" s="9">
        <f>SUM(Table5[[#This Row],[Salaries]:[Other]])</f>
        <v>16530064</v>
      </c>
    </row>
    <row r="10" spans="1:12" x14ac:dyDescent="0.2">
      <c r="A10" s="13">
        <v>508</v>
      </c>
      <c r="B10" s="7" t="s">
        <v>18</v>
      </c>
      <c r="C10" s="9">
        <v>177940747</v>
      </c>
      <c r="D10" s="9">
        <v>16671143</v>
      </c>
      <c r="E10" s="9">
        <v>9295565</v>
      </c>
      <c r="F10" s="9">
        <v>11386981</v>
      </c>
      <c r="G10" s="9">
        <v>92549</v>
      </c>
      <c r="H10" s="9">
        <v>1297252</v>
      </c>
      <c r="I10" s="9">
        <v>7285786</v>
      </c>
      <c r="J10" s="9">
        <v>4316</v>
      </c>
      <c r="K10" s="9">
        <v>10790864</v>
      </c>
      <c r="L10" s="9">
        <f>SUM(Table5[[#This Row],[Salaries]:[Other]])</f>
        <v>234765203</v>
      </c>
    </row>
    <row r="11" spans="1:12" x14ac:dyDescent="0.2">
      <c r="A11" s="13">
        <v>509</v>
      </c>
      <c r="B11" s="7" t="s">
        <v>19</v>
      </c>
      <c r="C11" s="9">
        <v>48792876</v>
      </c>
      <c r="D11" s="9">
        <v>10452225</v>
      </c>
      <c r="E11" s="9">
        <v>3448723</v>
      </c>
      <c r="F11" s="9">
        <v>3466220</v>
      </c>
      <c r="G11" s="9">
        <v>208763</v>
      </c>
      <c r="H11" s="9">
        <v>643734</v>
      </c>
      <c r="I11" s="9">
        <v>2429710</v>
      </c>
      <c r="J11" s="9">
        <v>2326210</v>
      </c>
      <c r="K11" s="9">
        <v>339242</v>
      </c>
      <c r="L11" s="9">
        <f>SUM(Table5[[#This Row],[Salaries]:[Other]])</f>
        <v>72107703</v>
      </c>
    </row>
    <row r="12" spans="1:12" x14ac:dyDescent="0.2">
      <c r="A12" s="13">
        <v>510</v>
      </c>
      <c r="B12" s="7" t="s">
        <v>20</v>
      </c>
      <c r="C12" s="9">
        <v>17210518</v>
      </c>
      <c r="D12" s="9">
        <v>4329675</v>
      </c>
      <c r="E12" s="9">
        <v>2004865</v>
      </c>
      <c r="F12" s="9">
        <v>1089331</v>
      </c>
      <c r="G12" s="9">
        <v>13324</v>
      </c>
      <c r="H12" s="9">
        <v>80539</v>
      </c>
      <c r="I12" s="9">
        <v>894120</v>
      </c>
      <c r="J12" s="9">
        <v>7625</v>
      </c>
      <c r="K12" s="9">
        <v>2429569</v>
      </c>
      <c r="L12" s="9">
        <f>SUM(Table5[[#This Row],[Salaries]:[Other]])</f>
        <v>28059566</v>
      </c>
    </row>
    <row r="13" spans="1:12" x14ac:dyDescent="0.2">
      <c r="A13" s="13">
        <v>511</v>
      </c>
      <c r="B13" s="7" t="s">
        <v>21</v>
      </c>
      <c r="C13" s="9">
        <v>24039711</v>
      </c>
      <c r="D13" s="9">
        <v>4473604</v>
      </c>
      <c r="E13" s="9">
        <v>3218083</v>
      </c>
      <c r="F13" s="9">
        <v>1836703</v>
      </c>
      <c r="G13" s="9">
        <v>106815</v>
      </c>
      <c r="H13" s="9">
        <v>511244</v>
      </c>
      <c r="I13" s="9">
        <v>1763646</v>
      </c>
      <c r="J13" s="9">
        <v>16297</v>
      </c>
      <c r="K13" s="9">
        <v>234538</v>
      </c>
      <c r="L13" s="9">
        <f>SUM(Table5[[#This Row],[Salaries]:[Other]])</f>
        <v>36200641</v>
      </c>
    </row>
    <row r="14" spans="1:12" x14ac:dyDescent="0.2">
      <c r="A14" s="13">
        <v>512</v>
      </c>
      <c r="B14" s="7" t="s">
        <v>22</v>
      </c>
      <c r="C14" s="9">
        <v>69219270</v>
      </c>
      <c r="D14" s="9">
        <v>14260649</v>
      </c>
      <c r="E14" s="9">
        <v>6351983</v>
      </c>
      <c r="F14" s="9">
        <v>4064863</v>
      </c>
      <c r="G14" s="9">
        <v>218708</v>
      </c>
      <c r="H14" s="9">
        <v>688219</v>
      </c>
      <c r="I14" s="9">
        <v>2902809</v>
      </c>
      <c r="J14" s="9">
        <v>613792</v>
      </c>
      <c r="K14" s="9">
        <v>7378188</v>
      </c>
      <c r="L14" s="9">
        <f>SUM(Table5[[#This Row],[Salaries]:[Other]])</f>
        <v>105698481</v>
      </c>
    </row>
    <row r="15" spans="1:12" x14ac:dyDescent="0.2">
      <c r="A15" s="13">
        <v>513</v>
      </c>
      <c r="B15" s="7" t="s">
        <v>23</v>
      </c>
      <c r="C15" s="9">
        <v>13116207</v>
      </c>
      <c r="D15" s="9">
        <v>3365925</v>
      </c>
      <c r="E15" s="9">
        <v>1227872</v>
      </c>
      <c r="F15" s="9">
        <v>1234884</v>
      </c>
      <c r="G15" s="9">
        <v>46409</v>
      </c>
      <c r="H15" s="9">
        <v>246252</v>
      </c>
      <c r="I15" s="9">
        <v>595099</v>
      </c>
      <c r="J15" s="9">
        <v>93766</v>
      </c>
      <c r="K15" s="9">
        <v>614008</v>
      </c>
      <c r="L15" s="9">
        <f>SUM(Table5[[#This Row],[Salaries]:[Other]])</f>
        <v>20540422</v>
      </c>
    </row>
    <row r="16" spans="1:12" x14ac:dyDescent="0.2">
      <c r="A16" s="13">
        <v>514</v>
      </c>
      <c r="B16" s="7" t="s">
        <v>24</v>
      </c>
      <c r="C16" s="9">
        <v>31954628</v>
      </c>
      <c r="D16" s="9">
        <v>5212570</v>
      </c>
      <c r="E16" s="9">
        <v>2321163</v>
      </c>
      <c r="F16" s="9">
        <v>2526973</v>
      </c>
      <c r="G16" s="9">
        <v>61351</v>
      </c>
      <c r="H16" s="9">
        <v>1569187</v>
      </c>
      <c r="I16" s="9">
        <v>1490868</v>
      </c>
      <c r="J16" s="9">
        <v>702359</v>
      </c>
      <c r="K16" s="9">
        <v>441266</v>
      </c>
      <c r="L16" s="9">
        <f>SUM(Table5[[#This Row],[Salaries]:[Other]])</f>
        <v>46280365</v>
      </c>
    </row>
    <row r="17" spans="1:12" x14ac:dyDescent="0.2">
      <c r="A17" s="13">
        <v>515</v>
      </c>
      <c r="B17" s="7" t="s">
        <v>25</v>
      </c>
      <c r="C17" s="9">
        <v>19475093</v>
      </c>
      <c r="D17" s="9">
        <v>2925067</v>
      </c>
      <c r="E17" s="9">
        <v>1655740</v>
      </c>
      <c r="F17" s="9">
        <v>1149804</v>
      </c>
      <c r="G17" s="9">
        <v>63583</v>
      </c>
      <c r="H17" s="9">
        <v>317060</v>
      </c>
      <c r="I17" s="9">
        <v>471269</v>
      </c>
      <c r="J17" s="9">
        <v>93718</v>
      </c>
      <c r="K17" s="9">
        <v>706938</v>
      </c>
      <c r="L17" s="9">
        <f>SUM(Table5[[#This Row],[Salaries]:[Other]])</f>
        <v>26858272</v>
      </c>
    </row>
    <row r="18" spans="1:12" x14ac:dyDescent="0.2">
      <c r="A18" s="13">
        <v>516</v>
      </c>
      <c r="B18" s="7" t="s">
        <v>26</v>
      </c>
      <c r="C18" s="9">
        <v>35188782</v>
      </c>
      <c r="D18" s="9">
        <v>6308377</v>
      </c>
      <c r="E18" s="9">
        <v>4358109</v>
      </c>
      <c r="F18" s="9">
        <v>6300070</v>
      </c>
      <c r="G18" s="9">
        <v>218578</v>
      </c>
      <c r="H18" s="9">
        <v>65358</v>
      </c>
      <c r="I18" s="9">
        <v>1792756</v>
      </c>
      <c r="J18" s="9">
        <v>605638</v>
      </c>
      <c r="K18" s="9">
        <v>2754784</v>
      </c>
      <c r="L18" s="9">
        <f>SUM(Table5[[#This Row],[Salaries]:[Other]])</f>
        <v>57592452</v>
      </c>
    </row>
    <row r="19" spans="1:12" x14ac:dyDescent="0.2">
      <c r="A19" s="13">
        <v>517</v>
      </c>
      <c r="B19" s="7" t="s">
        <v>27</v>
      </c>
      <c r="C19" s="9">
        <v>16539291</v>
      </c>
      <c r="D19" s="9">
        <v>4122411</v>
      </c>
      <c r="E19" s="9">
        <v>1499957</v>
      </c>
      <c r="F19" s="9">
        <v>1730523</v>
      </c>
      <c r="G19" s="9">
        <v>99305</v>
      </c>
      <c r="H19" s="9">
        <v>673450</v>
      </c>
      <c r="I19" s="9">
        <v>1136095</v>
      </c>
      <c r="J19" s="9">
        <v>621245</v>
      </c>
      <c r="K19" s="9">
        <v>702647</v>
      </c>
      <c r="L19" s="9">
        <f>SUM(Table5[[#This Row],[Salaries]:[Other]])</f>
        <v>27124924</v>
      </c>
    </row>
    <row r="20" spans="1:12" x14ac:dyDescent="0.2">
      <c r="A20" s="13">
        <v>518</v>
      </c>
      <c r="B20" s="7" t="s">
        <v>28</v>
      </c>
      <c r="C20" s="9">
        <v>7869074</v>
      </c>
      <c r="D20" s="9">
        <v>1221649</v>
      </c>
      <c r="E20" s="9">
        <v>558997</v>
      </c>
      <c r="F20" s="9">
        <v>1008209</v>
      </c>
      <c r="G20" s="9">
        <v>68112</v>
      </c>
      <c r="H20" s="9">
        <v>86647</v>
      </c>
      <c r="I20" s="9">
        <v>497122</v>
      </c>
      <c r="J20" s="9">
        <v>22005</v>
      </c>
      <c r="K20" s="9">
        <v>1222247</v>
      </c>
      <c r="L20" s="9">
        <f>SUM(Table5[[#This Row],[Salaries]:[Other]])</f>
        <v>12554062</v>
      </c>
    </row>
    <row r="21" spans="1:12" x14ac:dyDescent="0.2">
      <c r="A21" s="13">
        <v>519</v>
      </c>
      <c r="B21" s="7" t="s">
        <v>29</v>
      </c>
      <c r="C21" s="9">
        <v>9128752</v>
      </c>
      <c r="D21" s="9">
        <v>2230120</v>
      </c>
      <c r="E21" s="9">
        <v>772514</v>
      </c>
      <c r="F21" s="9">
        <v>686555</v>
      </c>
      <c r="G21" s="9">
        <v>54650</v>
      </c>
      <c r="H21" s="9">
        <v>71819</v>
      </c>
      <c r="I21" s="9">
        <v>621462</v>
      </c>
      <c r="J21" s="9">
        <v>42302</v>
      </c>
      <c r="K21" s="9">
        <v>155751</v>
      </c>
      <c r="L21" s="9">
        <f>SUM(Table5[[#This Row],[Salaries]:[Other]])</f>
        <v>13763925</v>
      </c>
    </row>
    <row r="22" spans="1:12" x14ac:dyDescent="0.2">
      <c r="A22" s="13">
        <v>520</v>
      </c>
      <c r="B22" s="7" t="s">
        <v>30</v>
      </c>
      <c r="C22" s="9">
        <v>12269363</v>
      </c>
      <c r="D22" s="9">
        <v>1746616</v>
      </c>
      <c r="E22" s="9">
        <v>1462400</v>
      </c>
      <c r="F22" s="9">
        <v>1599744</v>
      </c>
      <c r="G22" s="9">
        <v>65166</v>
      </c>
      <c r="H22" s="9">
        <v>153433</v>
      </c>
      <c r="I22" s="9">
        <v>757939</v>
      </c>
      <c r="J22" s="9">
        <v>698573</v>
      </c>
      <c r="K22" s="9">
        <v>2150215</v>
      </c>
      <c r="L22" s="9">
        <f>SUM(Table5[[#This Row],[Salaries]:[Other]])</f>
        <v>20903449</v>
      </c>
    </row>
    <row r="23" spans="1:12" x14ac:dyDescent="0.2">
      <c r="A23" s="13">
        <v>521</v>
      </c>
      <c r="B23" s="7" t="s">
        <v>31</v>
      </c>
      <c r="C23" s="9">
        <v>8944248</v>
      </c>
      <c r="D23" s="9">
        <v>1484196</v>
      </c>
      <c r="E23" s="9">
        <v>987348</v>
      </c>
      <c r="F23" s="9">
        <v>996869</v>
      </c>
      <c r="G23" s="9">
        <v>38190</v>
      </c>
      <c r="H23" s="9">
        <v>4800</v>
      </c>
      <c r="I23" s="9">
        <v>684688</v>
      </c>
      <c r="J23" s="9">
        <v>119842</v>
      </c>
      <c r="K23" s="9">
        <v>1906247</v>
      </c>
      <c r="L23" s="9">
        <f>SUM(Table5[[#This Row],[Salaries]:[Other]])</f>
        <v>15166428</v>
      </c>
    </row>
    <row r="24" spans="1:12" x14ac:dyDescent="0.2">
      <c r="A24" s="13">
        <v>522</v>
      </c>
      <c r="B24" s="7" t="s">
        <v>32</v>
      </c>
      <c r="C24" s="9">
        <v>33477011</v>
      </c>
      <c r="D24" s="9">
        <v>4678643</v>
      </c>
      <c r="E24" s="9">
        <v>2562069</v>
      </c>
      <c r="F24" s="9">
        <v>1795375</v>
      </c>
      <c r="G24" s="9">
        <v>101311</v>
      </c>
      <c r="H24" s="9">
        <v>710548</v>
      </c>
      <c r="I24" s="9">
        <v>1562984</v>
      </c>
      <c r="J24" s="9">
        <v>538390</v>
      </c>
      <c r="K24" s="9">
        <v>4387131</v>
      </c>
      <c r="L24" s="9">
        <f>SUM(Table5[[#This Row],[Salaries]:[Other]])</f>
        <v>49813462</v>
      </c>
    </row>
    <row r="25" spans="1:12" x14ac:dyDescent="0.2">
      <c r="A25" s="13">
        <v>523</v>
      </c>
      <c r="B25" s="7" t="s">
        <v>33</v>
      </c>
      <c r="C25" s="9">
        <v>12477415</v>
      </c>
      <c r="D25" s="9">
        <v>3011809</v>
      </c>
      <c r="E25" s="9">
        <v>1530834</v>
      </c>
      <c r="F25" s="9">
        <v>789705</v>
      </c>
      <c r="G25" s="9">
        <v>30576</v>
      </c>
      <c r="H25" s="9">
        <v>0</v>
      </c>
      <c r="I25" s="9">
        <v>634777</v>
      </c>
      <c r="J25" s="9">
        <v>5004</v>
      </c>
      <c r="K25" s="9">
        <v>1376134</v>
      </c>
      <c r="L25" s="9">
        <f>SUM(Table5[[#This Row],[Salaries]:[Other]])</f>
        <v>19856254</v>
      </c>
    </row>
    <row r="26" spans="1:12" x14ac:dyDescent="0.2">
      <c r="A26" s="13">
        <v>524</v>
      </c>
      <c r="B26" s="7" t="s">
        <v>34</v>
      </c>
      <c r="C26" s="9">
        <v>52911409</v>
      </c>
      <c r="D26" s="9">
        <v>12304476</v>
      </c>
      <c r="E26" s="9">
        <v>4932825</v>
      </c>
      <c r="F26" s="9">
        <v>2506890</v>
      </c>
      <c r="G26" s="9">
        <v>58238</v>
      </c>
      <c r="H26" s="9">
        <v>36857</v>
      </c>
      <c r="I26" s="9">
        <v>1854914</v>
      </c>
      <c r="J26" s="9">
        <v>169228</v>
      </c>
      <c r="K26" s="9">
        <v>4994155</v>
      </c>
      <c r="L26" s="9">
        <f>SUM(Table5[[#This Row],[Salaries]:[Other]])</f>
        <v>79768992</v>
      </c>
    </row>
    <row r="27" spans="1:12" x14ac:dyDescent="0.2">
      <c r="A27" s="13">
        <v>525</v>
      </c>
      <c r="B27" s="7" t="s">
        <v>35</v>
      </c>
      <c r="C27" s="9">
        <v>58929849</v>
      </c>
      <c r="D27" s="9">
        <v>13243264</v>
      </c>
      <c r="E27" s="9">
        <v>2030548</v>
      </c>
      <c r="F27" s="9">
        <v>3457589</v>
      </c>
      <c r="G27" s="9">
        <v>224170</v>
      </c>
      <c r="H27" s="9">
        <v>225917</v>
      </c>
      <c r="I27" s="9">
        <v>1971860</v>
      </c>
      <c r="J27" s="9">
        <v>100937</v>
      </c>
      <c r="K27" s="9">
        <v>4365474</v>
      </c>
      <c r="L27" s="9">
        <f>SUM(Table5[[#This Row],[Salaries]:[Other]])</f>
        <v>84549608</v>
      </c>
    </row>
    <row r="28" spans="1:12" x14ac:dyDescent="0.2">
      <c r="A28" s="13">
        <v>526</v>
      </c>
      <c r="B28" s="7" t="s">
        <v>36</v>
      </c>
      <c r="C28" s="9">
        <v>28555589</v>
      </c>
      <c r="D28" s="9">
        <v>4075592</v>
      </c>
      <c r="E28" s="9">
        <v>1762089</v>
      </c>
      <c r="F28" s="9">
        <v>1803798</v>
      </c>
      <c r="G28" s="9">
        <v>247865</v>
      </c>
      <c r="H28" s="9">
        <v>356207</v>
      </c>
      <c r="I28" s="9">
        <v>1179520</v>
      </c>
      <c r="J28" s="9">
        <v>310461</v>
      </c>
      <c r="K28" s="9">
        <v>1255637</v>
      </c>
      <c r="L28" s="9">
        <f>SUM(Table5[[#This Row],[Salaries]:[Other]])</f>
        <v>39546758</v>
      </c>
    </row>
    <row r="29" spans="1:12" x14ac:dyDescent="0.2">
      <c r="A29" s="13">
        <v>527</v>
      </c>
      <c r="B29" s="7" t="s">
        <v>37</v>
      </c>
      <c r="C29" s="9">
        <v>15536836</v>
      </c>
      <c r="D29" s="9">
        <v>1980397</v>
      </c>
      <c r="E29" s="9">
        <v>3320488</v>
      </c>
      <c r="F29" s="9">
        <v>1402885</v>
      </c>
      <c r="G29" s="9">
        <v>243261</v>
      </c>
      <c r="H29" s="9">
        <v>35001</v>
      </c>
      <c r="I29" s="9">
        <v>589932</v>
      </c>
      <c r="J29" s="9">
        <v>168121</v>
      </c>
      <c r="K29" s="9">
        <v>97463</v>
      </c>
      <c r="L29" s="9">
        <f>SUM(Table5[[#This Row],[Salaries]:[Other]])</f>
        <v>23374384</v>
      </c>
    </row>
    <row r="30" spans="1:12" x14ac:dyDescent="0.2">
      <c r="A30" s="13">
        <v>528</v>
      </c>
      <c r="B30" s="7" t="s">
        <v>38</v>
      </c>
      <c r="C30" s="9">
        <v>26257403</v>
      </c>
      <c r="D30" s="9">
        <v>3672446</v>
      </c>
      <c r="E30" s="9">
        <v>4315889</v>
      </c>
      <c r="F30" s="9">
        <v>2404762</v>
      </c>
      <c r="G30" s="9">
        <v>141285</v>
      </c>
      <c r="H30" s="9">
        <v>1653304</v>
      </c>
      <c r="I30" s="9">
        <v>1147332</v>
      </c>
      <c r="J30" s="9">
        <v>821446</v>
      </c>
      <c r="K30" s="9">
        <v>1031103</v>
      </c>
      <c r="L30" s="9">
        <f>SUM(Table5[[#This Row],[Salaries]:[Other]])</f>
        <v>41444970</v>
      </c>
    </row>
    <row r="31" spans="1:12" x14ac:dyDescent="0.2">
      <c r="A31" s="13">
        <v>529</v>
      </c>
      <c r="B31" s="7" t="s">
        <v>39</v>
      </c>
      <c r="C31" s="9">
        <v>14889472</v>
      </c>
      <c r="D31" s="9">
        <v>2179476</v>
      </c>
      <c r="E31" s="9">
        <v>1563246</v>
      </c>
      <c r="F31" s="9">
        <v>1447188</v>
      </c>
      <c r="G31" s="9">
        <v>108578</v>
      </c>
      <c r="H31" s="9">
        <v>2661049</v>
      </c>
      <c r="I31" s="9">
        <v>1136764</v>
      </c>
      <c r="J31" s="9">
        <v>1200601</v>
      </c>
      <c r="K31" s="9">
        <v>5008020</v>
      </c>
      <c r="L31" s="9">
        <f>SUM(Table5[[#This Row],[Salaries]:[Other]])</f>
        <v>30194394</v>
      </c>
    </row>
    <row r="32" spans="1:12" x14ac:dyDescent="0.2">
      <c r="A32" s="13">
        <v>530</v>
      </c>
      <c r="B32" s="7" t="s">
        <v>40</v>
      </c>
      <c r="C32" s="9">
        <v>17817010</v>
      </c>
      <c r="D32" s="9">
        <v>2177292</v>
      </c>
      <c r="E32" s="9">
        <v>1551538</v>
      </c>
      <c r="F32" s="9">
        <v>1364237</v>
      </c>
      <c r="G32" s="9">
        <v>27323</v>
      </c>
      <c r="H32" s="9">
        <v>28980</v>
      </c>
      <c r="I32" s="9">
        <v>705489</v>
      </c>
      <c r="J32" s="9">
        <v>202637</v>
      </c>
      <c r="K32" s="9">
        <v>2897156</v>
      </c>
      <c r="L32" s="9">
        <f>SUM(Table5[[#This Row],[Salaries]:[Other]])</f>
        <v>26771662</v>
      </c>
    </row>
    <row r="33" spans="1:12" x14ac:dyDescent="0.2">
      <c r="A33" s="13">
        <v>531</v>
      </c>
      <c r="B33" s="7" t="s">
        <v>41</v>
      </c>
      <c r="C33" s="9">
        <v>6245905</v>
      </c>
      <c r="D33" s="9">
        <v>656983</v>
      </c>
      <c r="E33" s="9">
        <v>1185568</v>
      </c>
      <c r="F33" s="9">
        <v>502198</v>
      </c>
      <c r="G33" s="9">
        <v>27150</v>
      </c>
      <c r="H33" s="9">
        <v>142090</v>
      </c>
      <c r="I33" s="9">
        <v>543429</v>
      </c>
      <c r="J33" s="9">
        <v>706661</v>
      </c>
      <c r="K33" s="9">
        <v>2245645</v>
      </c>
      <c r="L33" s="9">
        <f>SUM(Table5[[#This Row],[Salaries]:[Other]])</f>
        <v>12255629</v>
      </c>
    </row>
    <row r="34" spans="1:12" x14ac:dyDescent="0.2">
      <c r="A34" s="13">
        <v>532</v>
      </c>
      <c r="B34" s="7" t="s">
        <v>42</v>
      </c>
      <c r="C34" s="9">
        <v>70905836</v>
      </c>
      <c r="D34" s="9">
        <v>12202007</v>
      </c>
      <c r="E34" s="9">
        <v>5234707</v>
      </c>
      <c r="F34" s="9">
        <v>2966337</v>
      </c>
      <c r="G34" s="9">
        <v>280202</v>
      </c>
      <c r="H34" s="9">
        <v>2034883</v>
      </c>
      <c r="I34" s="9">
        <v>2986228</v>
      </c>
      <c r="J34" s="9">
        <v>1168194</v>
      </c>
      <c r="K34" s="9">
        <v>2425465</v>
      </c>
      <c r="L34" s="9">
        <f>SUM(Table5[[#This Row],[Salaries]:[Other]])</f>
        <v>100203859</v>
      </c>
    </row>
    <row r="35" spans="1:12" x14ac:dyDescent="0.2">
      <c r="A35" s="13">
        <v>533</v>
      </c>
      <c r="B35" s="7" t="s">
        <v>43</v>
      </c>
      <c r="C35" s="9">
        <v>4741581</v>
      </c>
      <c r="D35" s="9">
        <v>571124</v>
      </c>
      <c r="E35" s="9">
        <v>1541054</v>
      </c>
      <c r="F35" s="9">
        <v>547871</v>
      </c>
      <c r="G35" s="9">
        <v>31590</v>
      </c>
      <c r="H35" s="9">
        <v>45187</v>
      </c>
      <c r="I35" s="9">
        <v>417050</v>
      </c>
      <c r="J35" s="9">
        <v>113908</v>
      </c>
      <c r="K35" s="9">
        <v>1426823</v>
      </c>
      <c r="L35" s="9">
        <f>SUM(Table5[[#This Row],[Salaries]:[Other]])</f>
        <v>9436188</v>
      </c>
    </row>
    <row r="36" spans="1:12" x14ac:dyDescent="0.2">
      <c r="A36" s="13">
        <v>534</v>
      </c>
      <c r="B36" s="7" t="s">
        <v>44</v>
      </c>
      <c r="C36" s="9">
        <v>5575801</v>
      </c>
      <c r="D36" s="9">
        <v>1257374</v>
      </c>
      <c r="E36" s="9">
        <v>478887</v>
      </c>
      <c r="F36" s="9">
        <v>777576</v>
      </c>
      <c r="G36" s="9">
        <v>90362</v>
      </c>
      <c r="H36" s="9">
        <v>13641</v>
      </c>
      <c r="I36" s="9">
        <v>314689</v>
      </c>
      <c r="J36" s="9">
        <v>467619</v>
      </c>
      <c r="K36" s="9">
        <v>654461</v>
      </c>
      <c r="L36" s="9">
        <f>SUM(Table5[[#This Row],[Salaries]:[Other]])</f>
        <v>9630410</v>
      </c>
    </row>
    <row r="37" spans="1:12" x14ac:dyDescent="0.2">
      <c r="A37" s="13">
        <v>535</v>
      </c>
      <c r="B37" s="7" t="s">
        <v>45</v>
      </c>
      <c r="C37" s="9">
        <v>49934270</v>
      </c>
      <c r="D37" s="9">
        <v>7920971</v>
      </c>
      <c r="E37" s="9">
        <v>2604327</v>
      </c>
      <c r="F37" s="9">
        <v>5891892</v>
      </c>
      <c r="G37" s="9">
        <v>63690</v>
      </c>
      <c r="H37" s="9">
        <v>189916</v>
      </c>
      <c r="I37" s="9">
        <v>922339</v>
      </c>
      <c r="J37" s="9">
        <v>40488</v>
      </c>
      <c r="K37" s="9">
        <v>315614</v>
      </c>
      <c r="L37" s="9">
        <f>SUM(Table5[[#This Row],[Salaries]:[Other]])</f>
        <v>67883507</v>
      </c>
    </row>
    <row r="38" spans="1:12" x14ac:dyDescent="0.2">
      <c r="A38" s="13">
        <v>536</v>
      </c>
      <c r="B38" s="7" t="s">
        <v>46</v>
      </c>
      <c r="C38" s="9">
        <v>19430563</v>
      </c>
      <c r="D38" s="9">
        <v>1996031</v>
      </c>
      <c r="E38" s="9">
        <v>2581336</v>
      </c>
      <c r="F38" s="9">
        <v>1277420</v>
      </c>
      <c r="G38" s="9">
        <v>34573</v>
      </c>
      <c r="H38" s="9">
        <v>65256</v>
      </c>
      <c r="I38" s="9">
        <v>1331930</v>
      </c>
      <c r="J38" s="9">
        <v>0</v>
      </c>
      <c r="K38" s="9">
        <v>494995</v>
      </c>
      <c r="L38" s="9">
        <f>SUM(Table5[[#This Row],[Salaries]:[Other]])</f>
        <v>27212104</v>
      </c>
    </row>
    <row r="39" spans="1:12" x14ac:dyDescent="0.2">
      <c r="A39" s="13">
        <v>537</v>
      </c>
      <c r="B39" s="7" t="s">
        <v>47</v>
      </c>
      <c r="C39" s="9">
        <v>9758821</v>
      </c>
      <c r="D39" s="9">
        <v>1950632</v>
      </c>
      <c r="E39" s="9">
        <v>1088815</v>
      </c>
      <c r="F39" s="9">
        <v>688733</v>
      </c>
      <c r="G39" s="9">
        <v>29905</v>
      </c>
      <c r="H39" s="9">
        <v>187811</v>
      </c>
      <c r="I39" s="9">
        <v>508554</v>
      </c>
      <c r="J39" s="9">
        <v>0</v>
      </c>
      <c r="K39" s="9">
        <v>416910</v>
      </c>
      <c r="L39" s="9">
        <f>SUM(Table5[[#This Row],[Salaries]:[Other]])</f>
        <v>14630181</v>
      </c>
    </row>
    <row r="40" spans="1:12" x14ac:dyDescent="0.2">
      <c r="A40" s="13">
        <v>539</v>
      </c>
      <c r="B40" s="7" t="s">
        <v>48</v>
      </c>
      <c r="C40" s="9">
        <v>8341361</v>
      </c>
      <c r="D40" s="9">
        <v>1912773</v>
      </c>
      <c r="E40" s="9">
        <v>1369236</v>
      </c>
      <c r="F40" s="9">
        <v>678771</v>
      </c>
      <c r="G40" s="9">
        <v>67531</v>
      </c>
      <c r="H40" s="9">
        <v>98742</v>
      </c>
      <c r="I40" s="9">
        <v>542337</v>
      </c>
      <c r="J40" s="9">
        <v>591092</v>
      </c>
      <c r="K40" s="9">
        <v>902914</v>
      </c>
      <c r="L40" s="9">
        <f>SUM(Table5[[#This Row],[Salaries]:[Other]])</f>
        <v>14504757</v>
      </c>
    </row>
    <row r="41" spans="1:12" x14ac:dyDescent="0.2">
      <c r="A41" s="13">
        <v>540</v>
      </c>
      <c r="B41" s="7" t="s">
        <v>49</v>
      </c>
      <c r="C41" s="9">
        <v>18643963</v>
      </c>
      <c r="D41" s="9">
        <v>3142436</v>
      </c>
      <c r="E41" s="9">
        <v>1552174</v>
      </c>
      <c r="F41" s="9">
        <v>1195535</v>
      </c>
      <c r="G41" s="9">
        <v>133318</v>
      </c>
      <c r="H41" s="9">
        <v>473049</v>
      </c>
      <c r="I41" s="9">
        <v>716840</v>
      </c>
      <c r="J41" s="9">
        <v>14081</v>
      </c>
      <c r="K41" s="9">
        <v>3470272</v>
      </c>
      <c r="L41" s="9">
        <f>SUM(Table5[[#This Row],[Salaries]:[Other]])</f>
        <v>29341668</v>
      </c>
    </row>
    <row r="42" spans="1:12" ht="22.15" customHeight="1" x14ac:dyDescent="0.2">
      <c r="A42" s="12" t="s">
        <v>52</v>
      </c>
      <c r="B42" s="6" t="s">
        <v>52</v>
      </c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5" t="s">
        <v>52</v>
      </c>
      <c r="B43" s="6" t="s">
        <v>50</v>
      </c>
      <c r="C43" s="8">
        <f>SUM(C3:C41)</f>
        <v>1169628700.9200001</v>
      </c>
      <c r="D43" s="8">
        <f>SUM(D3:D41)</f>
        <v>197562143.84</v>
      </c>
      <c r="E43" s="8">
        <f>SUM(E3:E41)</f>
        <v>99577707.769999996</v>
      </c>
      <c r="F43" s="8">
        <f>SUM(F3:F41)</f>
        <v>89036852.00999999</v>
      </c>
      <c r="G43" s="8">
        <f>SUM(G3:G41)</f>
        <v>4211985.53</v>
      </c>
      <c r="H43" s="8">
        <f>SUM(H3:H41)</f>
        <v>18245358.939999998</v>
      </c>
      <c r="I43" s="8">
        <f>SUM(I3:I41)</f>
        <v>52498172.359999999</v>
      </c>
      <c r="J43" s="8">
        <f>SUM(J3:J41)</f>
        <v>20115046</v>
      </c>
      <c r="K43" s="8">
        <f>SUM(K3:K41)</f>
        <v>88329175.280000001</v>
      </c>
      <c r="L43" s="8">
        <f>SUM(C43:K43)</f>
        <v>1739205142.6499999</v>
      </c>
    </row>
    <row r="44" spans="1:12" x14ac:dyDescent="0.2">
      <c r="A44" s="17" t="s">
        <v>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</sheetData>
  <mergeCells count="2">
    <mergeCell ref="A1:L1"/>
    <mergeCell ref="A44:L44"/>
  </mergeCells>
  <phoneticPr fontId="6" type="noConversion"/>
  <printOptions horizontalCentered="1"/>
  <pageMargins left="0.5" right="0.5" top="0.75" bottom="0.5" header="0.25" footer="0.25"/>
  <pageSetup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Jennifer L. Franklin</cp:lastModifiedBy>
  <dcterms:created xsi:type="dcterms:W3CDTF">2018-11-20T17:33:10Z</dcterms:created>
  <dcterms:modified xsi:type="dcterms:W3CDTF">2022-10-26T14:45:04Z</dcterms:modified>
</cp:coreProperties>
</file>