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Table IV-14" sheetId="1" r:id="rId1"/>
  </sheets>
  <externalReferences>
    <externalReference r:id="rId2"/>
  </externalReferences>
  <definedNames>
    <definedName name="_xlnm.Print_Area" localSheetId="0">'Table IV-14'!$A$1:$J$46</definedName>
    <definedName name="_xlnm.Print_Titles" localSheetId="0">'Table IV-14'!$2:$2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<sst xmlns="http://schemas.openxmlformats.org/spreadsheetml/2006/main" count="54" uniqueCount="53">
  <si>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</si>
  <si>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</si>
  <si>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</si>
  <si>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</si>
  <si>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</si>
  <si>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</si>
  <si>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</si>
  <si>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</si>
  <si>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</si>
  <si>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</si>
  <si>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</si>
  <si>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</si>
  <si>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</si>
  <si>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</si>
  <si>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</si>
  <si>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</si>
  <si>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</si>
  <si>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</si>
  <si>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</si>
  <si>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</si>
  <si>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</si>
  <si>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</si>
  <si>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</si>
  <si>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</si>
  <si>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</si>
  <si>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</si>
  <si>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</si>
  <si>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</si>
  <si>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</si>
  <si>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</si>
  <si>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</si>
  <si>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</si>
  <si>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</si>
  <si>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</si>
  <si>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STATE TOTALS</t>
  </si>
  <si>
    <t>District</t>
  </si>
  <si>
    <t>Total</t>
  </si>
  <si>
    <t>District 
Number</t>
  </si>
  <si>
    <t>Local 
Tax 
Revenue</t>
  </si>
  <si>
    <t>Other 
Local 
Revenue</t>
  </si>
  <si>
    <t>ICCB 
Grants</t>
  </si>
  <si>
    <t>Other 
State
Revenue</t>
  </si>
  <si>
    <t>Federal 
Revenue</t>
  </si>
  <si>
    <t xml:space="preserve">    Tuition 
and 
Fees    </t>
  </si>
  <si>
    <t>Other 
Misc. 
Revenue</t>
  </si>
  <si>
    <t>*Revenues received in the Education, Operation and Maintenance (including PBC), Restricted Purposes, Auxiliary Services, Liability/Protection/Settlement and Audit Funds. 
SOURCE OF DATA:  College Audits</t>
  </si>
  <si>
    <t>Illinois Community College Board
Table IV-14
FISCAL YEAR 2018 TOTAL CURRENT FUNDS* REVENUE BY SOURCE</t>
  </si>
  <si>
    <t>DuPage</t>
  </si>
  <si>
    <t>Lake County</t>
  </si>
  <si>
    <t>Logan</t>
  </si>
  <si>
    <t>Sandburg</t>
  </si>
  <si>
    <t>Wood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</si>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</sst>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3" fillId="0" borderId="0" xfId="0" applyNumberFormat="1" applyFont="1" applyAlignment="1"/>
    <xf numFmtId="4" fontId="3" fillId="0" borderId="0" xfId="0" applyNumberFormat="1" applyFont="1" applyAlignment="1"/>
    <xf numFmtId="5" fontId="3" fillId="0" borderId="0" xfId="0" applyNumberFormat="1" applyFont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2" fillId="0" borderId="0" xfId="0" applyNumberFormat="1" applyFont="1"/>
    <xf numFmtId="0" fontId="2" fillId="0" borderId="0" xfId="0" applyFont="1"/>
    <xf numFmtId="4" fontId="3" fillId="2" borderId="0" xfId="0" applyNumberFormat="1" applyFont="1" applyFill="1" applyAlignment="1"/>
    <xf numFmtId="5" fontId="3" fillId="2" borderId="0" xfId="0" applyNumberFormat="1" applyFont="1" applyFill="1" applyAlignme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ickford/AppData/Local/Microsoft/Windows/INetCache/Content.Outlook/OAR224RA/FY18%20UFS%20Summary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37"/>
      <sheetName val="539"/>
      <sheetName val="540"/>
      <sheetName val="Summary"/>
      <sheetName val="Tables"/>
      <sheetName val="Fund Balance"/>
      <sheetName val="Revenues"/>
      <sheetName val="Expenditures"/>
      <sheetName val="one third operating"/>
    </sheetNames>
    <sheetDataSet>
      <sheetData sheetId="0"/>
      <sheetData sheetId="1">
        <row r="49">
          <cell r="R49">
            <v>7272125</v>
          </cell>
        </row>
        <row r="50">
          <cell r="R50">
            <v>451952</v>
          </cell>
        </row>
        <row r="51">
          <cell r="R51">
            <v>8874912</v>
          </cell>
        </row>
        <row r="52">
          <cell r="R52">
            <v>7777088</v>
          </cell>
        </row>
        <row r="53">
          <cell r="R53">
            <v>4716190</v>
          </cell>
        </row>
        <row r="54">
          <cell r="R54">
            <v>11797890</v>
          </cell>
        </row>
        <row r="55">
          <cell r="R55">
            <v>2170372</v>
          </cell>
        </row>
      </sheetData>
      <sheetData sheetId="2">
        <row r="49">
          <cell r="R49">
            <v>81523543</v>
          </cell>
        </row>
        <row r="50">
          <cell r="R50">
            <v>1385834</v>
          </cell>
        </row>
        <row r="51">
          <cell r="R51">
            <v>15698441</v>
          </cell>
        </row>
        <row r="52">
          <cell r="R52">
            <v>74483458</v>
          </cell>
        </row>
        <row r="53">
          <cell r="R53">
            <v>26286540</v>
          </cell>
        </row>
        <row r="54">
          <cell r="R54">
            <v>77872013</v>
          </cell>
        </row>
        <row r="55">
          <cell r="R55">
            <v>9288105</v>
          </cell>
        </row>
      </sheetData>
      <sheetData sheetId="3">
        <row r="49">
          <cell r="R49">
            <v>14169913</v>
          </cell>
        </row>
        <row r="50">
          <cell r="R50">
            <v>1219068</v>
          </cell>
        </row>
        <row r="51">
          <cell r="R51">
            <v>6990578</v>
          </cell>
        </row>
        <row r="52">
          <cell r="R52">
            <v>12383600</v>
          </cell>
        </row>
        <row r="53">
          <cell r="R53">
            <v>7234806</v>
          </cell>
        </row>
        <row r="54">
          <cell r="R54">
            <v>16485330</v>
          </cell>
        </row>
        <row r="55">
          <cell r="R55">
            <v>3269566</v>
          </cell>
        </row>
      </sheetData>
      <sheetData sheetId="4">
        <row r="49">
          <cell r="R49">
            <v>27299476.979999997</v>
          </cell>
        </row>
        <row r="50">
          <cell r="R50">
            <v>14187.36</v>
          </cell>
        </row>
        <row r="51">
          <cell r="R51">
            <v>9300350</v>
          </cell>
        </row>
        <row r="52">
          <cell r="R52">
            <v>26559902.640000001</v>
          </cell>
        </row>
        <row r="53">
          <cell r="R53">
            <v>14742834.349999998</v>
          </cell>
        </row>
        <row r="54">
          <cell r="R54">
            <v>28048703.549999997</v>
          </cell>
        </row>
        <row r="55">
          <cell r="R55">
            <v>2695462.3600000003</v>
          </cell>
        </row>
      </sheetData>
      <sheetData sheetId="5">
        <row r="49">
          <cell r="R49">
            <v>22480899</v>
          </cell>
        </row>
        <row r="50">
          <cell r="R50">
            <v>1977100</v>
          </cell>
        </row>
        <row r="51">
          <cell r="R51">
            <v>4515117</v>
          </cell>
        </row>
        <row r="52">
          <cell r="R52">
            <v>28469485</v>
          </cell>
        </row>
        <row r="53">
          <cell r="R53">
            <v>19769367</v>
          </cell>
        </row>
        <row r="54">
          <cell r="R54">
            <v>31211924</v>
          </cell>
        </row>
        <row r="55">
          <cell r="R55">
            <v>5648207</v>
          </cell>
        </row>
      </sheetData>
      <sheetData sheetId="6">
        <row r="49">
          <cell r="R49">
            <v>5704260</v>
          </cell>
        </row>
        <row r="50">
          <cell r="R50">
            <v>0</v>
          </cell>
        </row>
        <row r="51">
          <cell r="R51">
            <v>1672171</v>
          </cell>
        </row>
        <row r="52">
          <cell r="R52">
            <v>5019210</v>
          </cell>
        </row>
        <row r="53">
          <cell r="R53">
            <v>4463469</v>
          </cell>
        </row>
        <row r="54">
          <cell r="R54">
            <v>5239055</v>
          </cell>
        </row>
        <row r="55">
          <cell r="R55">
            <v>2303894</v>
          </cell>
        </row>
      </sheetData>
      <sheetData sheetId="7">
        <row r="49">
          <cell r="R49">
            <v>5510641</v>
          </cell>
        </row>
        <row r="50">
          <cell r="R50">
            <v>553509</v>
          </cell>
        </row>
        <row r="51">
          <cell r="R51">
            <v>3963115</v>
          </cell>
        </row>
        <row r="52">
          <cell r="R52">
            <v>7033056</v>
          </cell>
        </row>
        <row r="53">
          <cell r="R53">
            <v>5690901</v>
          </cell>
        </row>
        <row r="54">
          <cell r="R54">
            <v>7215637</v>
          </cell>
        </row>
        <row r="55">
          <cell r="R55">
            <v>1450876</v>
          </cell>
        </row>
      </sheetData>
      <sheetData sheetId="8">
        <row r="49">
          <cell r="R49">
            <v>120600971</v>
          </cell>
        </row>
        <row r="50">
          <cell r="R50">
            <v>139488</v>
          </cell>
        </row>
        <row r="51">
          <cell r="R51">
            <v>86961848</v>
          </cell>
        </row>
        <row r="52">
          <cell r="R52">
            <v>137282364</v>
          </cell>
        </row>
        <row r="53">
          <cell r="R53">
            <v>74028271</v>
          </cell>
        </row>
        <row r="54">
          <cell r="R54">
            <v>94772150</v>
          </cell>
        </row>
        <row r="55">
          <cell r="R55">
            <v>11907434</v>
          </cell>
        </row>
      </sheetData>
      <sheetData sheetId="9">
        <row r="49">
          <cell r="R49">
            <v>48582640</v>
          </cell>
        </row>
        <row r="50">
          <cell r="R50">
            <v>1420</v>
          </cell>
        </row>
        <row r="51">
          <cell r="R51">
            <v>6564455</v>
          </cell>
        </row>
        <row r="52">
          <cell r="R52">
            <v>33756408</v>
          </cell>
        </row>
        <row r="53">
          <cell r="R53">
            <v>16346061</v>
          </cell>
        </row>
        <row r="54">
          <cell r="R54">
            <v>25413730</v>
          </cell>
        </row>
        <row r="55">
          <cell r="R55">
            <v>8547706</v>
          </cell>
        </row>
      </sheetData>
      <sheetData sheetId="10">
        <row r="49">
          <cell r="R49">
            <v>13853328</v>
          </cell>
        </row>
        <row r="50">
          <cell r="R50">
            <v>499784</v>
          </cell>
        </row>
        <row r="51">
          <cell r="R51">
            <v>3552877</v>
          </cell>
        </row>
        <row r="52">
          <cell r="R52">
            <v>13239459</v>
          </cell>
        </row>
        <row r="53">
          <cell r="R53">
            <v>11053519</v>
          </cell>
        </row>
        <row r="54">
          <cell r="R54">
            <v>11956110</v>
          </cell>
        </row>
        <row r="55">
          <cell r="R55">
            <v>3641661</v>
          </cell>
        </row>
      </sheetData>
      <sheetData sheetId="11">
        <row r="49">
          <cell r="R49">
            <v>16945784</v>
          </cell>
        </row>
        <row r="50">
          <cell r="R50">
            <v>582329</v>
          </cell>
        </row>
        <row r="51">
          <cell r="R51">
            <v>8402077</v>
          </cell>
        </row>
        <row r="52">
          <cell r="R52">
            <v>19513896</v>
          </cell>
        </row>
        <row r="53">
          <cell r="R53">
            <v>13003590</v>
          </cell>
        </row>
        <row r="54">
          <cell r="R54">
            <v>18899505</v>
          </cell>
        </row>
        <row r="55">
          <cell r="R55">
            <v>9840259</v>
          </cell>
        </row>
      </sheetData>
      <sheetData sheetId="12">
        <row r="49">
          <cell r="R49">
            <v>57477710</v>
          </cell>
        </row>
        <row r="50">
          <cell r="R50">
            <v>853383</v>
          </cell>
        </row>
        <row r="51">
          <cell r="R51">
            <v>8184835</v>
          </cell>
        </row>
        <row r="52">
          <cell r="R52">
            <v>40559294</v>
          </cell>
        </row>
        <row r="53">
          <cell r="R53">
            <v>16300440</v>
          </cell>
        </row>
        <row r="54">
          <cell r="R54">
            <v>49741397</v>
          </cell>
        </row>
        <row r="55">
          <cell r="R55">
            <v>4424310</v>
          </cell>
        </row>
      </sheetData>
      <sheetData sheetId="13">
        <row r="49">
          <cell r="R49">
            <v>9975742</v>
          </cell>
        </row>
        <row r="50">
          <cell r="R50">
            <v>1605310</v>
          </cell>
        </row>
        <row r="51">
          <cell r="R51">
            <v>2378835</v>
          </cell>
        </row>
        <row r="52">
          <cell r="R52">
            <v>7724276</v>
          </cell>
        </row>
        <row r="53">
          <cell r="R53">
            <v>4659142</v>
          </cell>
        </row>
        <row r="54">
          <cell r="R54">
            <v>8539598</v>
          </cell>
        </row>
        <row r="55">
          <cell r="R55">
            <v>2488630</v>
          </cell>
        </row>
      </sheetData>
      <sheetData sheetId="14">
        <row r="49">
          <cell r="R49">
            <v>28676035</v>
          </cell>
        </row>
        <row r="50">
          <cell r="R50">
            <v>0</v>
          </cell>
        </row>
        <row r="51">
          <cell r="R51">
            <v>5684716</v>
          </cell>
        </row>
        <row r="52">
          <cell r="R52">
            <v>25678849</v>
          </cell>
        </row>
        <row r="53">
          <cell r="R53">
            <v>15715205</v>
          </cell>
        </row>
        <row r="54">
          <cell r="R54">
            <v>22532799</v>
          </cell>
        </row>
        <row r="55">
          <cell r="R55">
            <v>9679852</v>
          </cell>
        </row>
      </sheetData>
      <sheetData sheetId="15">
        <row r="49">
          <cell r="R49">
            <v>13337881</v>
          </cell>
        </row>
        <row r="50">
          <cell r="R50">
            <v>429509</v>
          </cell>
        </row>
        <row r="51">
          <cell r="R51">
            <v>8543171</v>
          </cell>
        </row>
        <row r="52">
          <cell r="R52">
            <v>15531243</v>
          </cell>
        </row>
        <row r="53">
          <cell r="R53">
            <v>9289031</v>
          </cell>
        </row>
        <row r="54">
          <cell r="R54">
            <v>14559715</v>
          </cell>
        </row>
        <row r="55">
          <cell r="R55">
            <v>2359949</v>
          </cell>
        </row>
      </sheetData>
      <sheetData sheetId="16">
        <row r="49">
          <cell r="R49">
            <v>41928401</v>
          </cell>
        </row>
        <row r="50">
          <cell r="R50">
            <v>840763</v>
          </cell>
        </row>
        <row r="51">
          <cell r="R51">
            <v>6853256</v>
          </cell>
        </row>
        <row r="52">
          <cell r="R52">
            <v>24359537</v>
          </cell>
        </row>
        <row r="53">
          <cell r="R53">
            <v>10541864</v>
          </cell>
        </row>
        <row r="54">
          <cell r="R54">
            <v>22610250</v>
          </cell>
        </row>
        <row r="55">
          <cell r="R55">
            <v>7682780</v>
          </cell>
        </row>
      </sheetData>
      <sheetData sheetId="17">
        <row r="49">
          <cell r="R49">
            <v>10291627</v>
          </cell>
        </row>
        <row r="50">
          <cell r="R50">
            <v>499307</v>
          </cell>
        </row>
        <row r="51">
          <cell r="R51">
            <v>11630464</v>
          </cell>
        </row>
        <row r="52">
          <cell r="R52">
            <v>23454786</v>
          </cell>
        </row>
        <row r="53">
          <cell r="R53">
            <v>12167484</v>
          </cell>
        </row>
        <row r="54">
          <cell r="R54">
            <v>13687966</v>
          </cell>
        </row>
        <row r="55">
          <cell r="R55">
            <v>3179317</v>
          </cell>
        </row>
      </sheetData>
      <sheetData sheetId="18">
        <row r="49">
          <cell r="R49">
            <v>7611292</v>
          </cell>
        </row>
        <row r="50">
          <cell r="R50">
            <v>0</v>
          </cell>
        </row>
        <row r="51">
          <cell r="R51">
            <v>1309170</v>
          </cell>
        </row>
        <row r="52">
          <cell r="R52">
            <v>6840613</v>
          </cell>
        </row>
        <row r="53">
          <cell r="R53">
            <v>5416165</v>
          </cell>
        </row>
        <row r="54">
          <cell r="R54">
            <v>7066058</v>
          </cell>
        </row>
        <row r="55">
          <cell r="R55">
            <v>484972</v>
          </cell>
        </row>
      </sheetData>
      <sheetData sheetId="19">
        <row r="49">
          <cell r="R49">
            <v>7453676</v>
          </cell>
        </row>
        <row r="50">
          <cell r="R50">
            <v>0</v>
          </cell>
        </row>
        <row r="51">
          <cell r="R51">
            <v>1608840</v>
          </cell>
        </row>
        <row r="52">
          <cell r="R52">
            <v>5688924</v>
          </cell>
        </row>
        <row r="53">
          <cell r="R53">
            <v>4632103</v>
          </cell>
        </row>
        <row r="54">
          <cell r="R54">
            <v>6121367</v>
          </cell>
        </row>
        <row r="55">
          <cell r="R55">
            <v>2804684</v>
          </cell>
        </row>
      </sheetData>
      <sheetData sheetId="20">
        <row r="49">
          <cell r="R49">
            <v>8690048</v>
          </cell>
        </row>
        <row r="50">
          <cell r="R50">
            <v>29359</v>
          </cell>
        </row>
        <row r="51">
          <cell r="R51">
            <v>4792070</v>
          </cell>
        </row>
        <row r="52">
          <cell r="R52">
            <v>9282182</v>
          </cell>
        </row>
        <row r="53">
          <cell r="R53">
            <v>8368969</v>
          </cell>
        </row>
        <row r="54">
          <cell r="R54">
            <v>9047140</v>
          </cell>
        </row>
        <row r="55">
          <cell r="R55">
            <v>4636426</v>
          </cell>
        </row>
      </sheetData>
      <sheetData sheetId="21">
        <row r="49">
          <cell r="R49">
            <v>3189070</v>
          </cell>
        </row>
        <row r="50">
          <cell r="R50">
            <v>408883</v>
          </cell>
        </row>
        <row r="51">
          <cell r="R51">
            <v>7288510</v>
          </cell>
        </row>
        <row r="52">
          <cell r="R52">
            <v>7445538</v>
          </cell>
        </row>
        <row r="53">
          <cell r="R53">
            <v>6731991</v>
          </cell>
        </row>
        <row r="54">
          <cell r="R54">
            <v>8651426</v>
          </cell>
        </row>
        <row r="55">
          <cell r="R55">
            <v>4602665</v>
          </cell>
        </row>
      </sheetData>
      <sheetData sheetId="22">
        <row r="49">
          <cell r="R49">
            <v>25607532</v>
          </cell>
        </row>
        <row r="50">
          <cell r="R50">
            <v>3860065</v>
          </cell>
        </row>
        <row r="51">
          <cell r="R51">
            <v>13783511</v>
          </cell>
        </row>
        <row r="52">
          <cell r="R52">
            <v>29596762</v>
          </cell>
        </row>
        <row r="53">
          <cell r="R53">
            <v>15008664</v>
          </cell>
        </row>
        <row r="54">
          <cell r="R54">
            <v>29130767</v>
          </cell>
        </row>
        <row r="55">
          <cell r="R55">
            <v>2492135</v>
          </cell>
        </row>
      </sheetData>
      <sheetData sheetId="23">
        <row r="49">
          <cell r="R49">
            <v>9024742</v>
          </cell>
        </row>
        <row r="50">
          <cell r="R50">
            <v>238830</v>
          </cell>
        </row>
        <row r="51">
          <cell r="R51">
            <v>5364344</v>
          </cell>
        </row>
        <row r="52">
          <cell r="R52">
            <v>9963689</v>
          </cell>
        </row>
        <row r="53">
          <cell r="R53">
            <v>9436253</v>
          </cell>
        </row>
        <row r="54">
          <cell r="R54">
            <v>11713252</v>
          </cell>
        </row>
        <row r="55">
          <cell r="R55">
            <v>5517124</v>
          </cell>
        </row>
      </sheetData>
      <sheetData sheetId="24">
        <row r="49">
          <cell r="R49">
            <v>29286926</v>
          </cell>
        </row>
        <row r="50">
          <cell r="R50">
            <v>0</v>
          </cell>
        </row>
        <row r="51">
          <cell r="R51">
            <v>14235600</v>
          </cell>
        </row>
        <row r="52">
          <cell r="R52">
            <v>35075730</v>
          </cell>
        </row>
        <row r="53">
          <cell r="R53">
            <v>21871273</v>
          </cell>
        </row>
        <row r="54">
          <cell r="R54">
            <v>48483284</v>
          </cell>
        </row>
        <row r="55">
          <cell r="R55">
            <v>10924259</v>
          </cell>
        </row>
      </sheetData>
      <sheetData sheetId="25">
        <row r="49">
          <cell r="R49">
            <v>51281124</v>
          </cell>
        </row>
        <row r="50">
          <cell r="R50">
            <v>1997609</v>
          </cell>
        </row>
        <row r="51">
          <cell r="R51">
            <v>9543345</v>
          </cell>
        </row>
        <row r="52">
          <cell r="R52">
            <v>38770347</v>
          </cell>
        </row>
        <row r="53">
          <cell r="R53">
            <v>17445105</v>
          </cell>
        </row>
        <row r="54">
          <cell r="R54">
            <v>37270608</v>
          </cell>
        </row>
        <row r="55">
          <cell r="R55">
            <v>22369297</v>
          </cell>
        </row>
      </sheetData>
      <sheetData sheetId="26">
        <row r="49">
          <cell r="R49">
            <v>27391397</v>
          </cell>
        </row>
        <row r="50">
          <cell r="R50">
            <v>0</v>
          </cell>
        </row>
        <row r="51">
          <cell r="R51">
            <v>3950912</v>
          </cell>
        </row>
        <row r="52">
          <cell r="R52">
            <v>19169589</v>
          </cell>
        </row>
        <row r="53">
          <cell r="R53">
            <v>14486157</v>
          </cell>
        </row>
        <row r="54">
          <cell r="R54">
            <v>17842558</v>
          </cell>
        </row>
        <row r="55">
          <cell r="R55">
            <v>6697252</v>
          </cell>
        </row>
      </sheetData>
      <sheetData sheetId="27">
        <row r="49">
          <cell r="R49">
            <v>9404049</v>
          </cell>
        </row>
        <row r="50">
          <cell r="R50">
            <v>1848</v>
          </cell>
        </row>
        <row r="51">
          <cell r="R51">
            <v>7378212</v>
          </cell>
        </row>
        <row r="52">
          <cell r="R52">
            <v>11339460</v>
          </cell>
        </row>
        <row r="53">
          <cell r="R53">
            <v>9353438</v>
          </cell>
        </row>
        <row r="54">
          <cell r="R54">
            <v>10594101</v>
          </cell>
        </row>
        <row r="55">
          <cell r="R55">
            <v>1341964.94</v>
          </cell>
        </row>
      </sheetData>
      <sheetData sheetId="28">
        <row r="49">
          <cell r="R49">
            <v>28194448</v>
          </cell>
        </row>
        <row r="50">
          <cell r="R50">
            <v>0</v>
          </cell>
        </row>
        <row r="51">
          <cell r="R51">
            <v>3577567</v>
          </cell>
        </row>
        <row r="52">
          <cell r="R52">
            <v>17686975</v>
          </cell>
        </row>
        <row r="53">
          <cell r="R53">
            <v>5294224</v>
          </cell>
        </row>
        <row r="54">
          <cell r="R54">
            <v>13435140</v>
          </cell>
        </row>
        <row r="55">
          <cell r="R55">
            <v>4263845</v>
          </cell>
        </row>
      </sheetData>
      <sheetData sheetId="29">
        <row r="49">
          <cell r="R49">
            <v>5120307</v>
          </cell>
        </row>
        <row r="50">
          <cell r="R50">
            <v>0</v>
          </cell>
        </row>
        <row r="51">
          <cell r="R51">
            <v>11740405</v>
          </cell>
        </row>
        <row r="52">
          <cell r="R52">
            <v>10461220</v>
          </cell>
        </row>
        <row r="53">
          <cell r="R53">
            <v>7206458</v>
          </cell>
        </row>
        <row r="54">
          <cell r="R54">
            <v>14152616</v>
          </cell>
        </row>
        <row r="55">
          <cell r="R55">
            <v>3703381</v>
          </cell>
        </row>
      </sheetData>
      <sheetData sheetId="30">
        <row r="49">
          <cell r="R49">
            <v>9095917</v>
          </cell>
        </row>
        <row r="50">
          <cell r="R50">
            <v>0</v>
          </cell>
        </row>
        <row r="51">
          <cell r="R51">
            <v>13999764</v>
          </cell>
        </row>
        <row r="52">
          <cell r="R52">
            <v>13270739</v>
          </cell>
        </row>
        <row r="53">
          <cell r="R53">
            <v>8224902</v>
          </cell>
        </row>
        <row r="54">
          <cell r="R54">
            <v>12016710</v>
          </cell>
        </row>
        <row r="55">
          <cell r="R55">
            <v>1741602</v>
          </cell>
        </row>
      </sheetData>
      <sheetData sheetId="31">
        <row r="49">
          <cell r="R49">
            <v>2766994</v>
          </cell>
        </row>
        <row r="50">
          <cell r="R50">
            <v>439350</v>
          </cell>
        </row>
        <row r="51">
          <cell r="R51">
            <v>4837263</v>
          </cell>
        </row>
        <row r="52">
          <cell r="R52">
            <v>4778870</v>
          </cell>
        </row>
        <row r="53">
          <cell r="R53">
            <v>3382463</v>
          </cell>
        </row>
        <row r="54">
          <cell r="R54">
            <v>4607815</v>
          </cell>
        </row>
        <row r="55">
          <cell r="R55">
            <v>6994327</v>
          </cell>
        </row>
      </sheetData>
      <sheetData sheetId="32">
        <row r="49">
          <cell r="R49">
            <v>67555520</v>
          </cell>
        </row>
        <row r="50">
          <cell r="R50">
            <v>684687</v>
          </cell>
        </row>
        <row r="51">
          <cell r="R51">
            <v>7668126</v>
          </cell>
        </row>
        <row r="52">
          <cell r="R52">
            <v>3254547</v>
          </cell>
        </row>
        <row r="53">
          <cell r="R53">
            <v>13006462</v>
          </cell>
        </row>
        <row r="54">
          <cell r="R54">
            <v>31578094</v>
          </cell>
        </row>
        <row r="55">
          <cell r="R55">
            <v>11380053</v>
          </cell>
        </row>
      </sheetData>
      <sheetData sheetId="33">
        <row r="49">
          <cell r="R49">
            <v>3058939</v>
          </cell>
        </row>
        <row r="50">
          <cell r="R50">
            <v>201250</v>
          </cell>
        </row>
        <row r="51">
          <cell r="R51">
            <v>4354452</v>
          </cell>
        </row>
        <row r="52">
          <cell r="R52">
            <v>4453750</v>
          </cell>
        </row>
        <row r="53">
          <cell r="R53">
            <v>2985405</v>
          </cell>
        </row>
        <row r="54">
          <cell r="R54">
            <v>4298510</v>
          </cell>
        </row>
        <row r="55">
          <cell r="R55">
            <v>5788595</v>
          </cell>
        </row>
      </sheetData>
      <sheetData sheetId="34">
        <row r="49">
          <cell r="R49">
            <v>2668980</v>
          </cell>
        </row>
        <row r="50">
          <cell r="R50">
            <v>931093</v>
          </cell>
        </row>
        <row r="51">
          <cell r="R51">
            <v>1145415</v>
          </cell>
        </row>
        <row r="52">
          <cell r="R52">
            <v>3934943</v>
          </cell>
        </row>
        <row r="53">
          <cell r="R53">
            <v>3251008</v>
          </cell>
        </row>
        <row r="54">
          <cell r="R54">
            <v>5028884</v>
          </cell>
        </row>
        <row r="55">
          <cell r="R55">
            <v>3157258</v>
          </cell>
        </row>
      </sheetData>
      <sheetData sheetId="35">
        <row r="49">
          <cell r="R49">
            <v>48385807</v>
          </cell>
        </row>
        <row r="50">
          <cell r="R50">
            <v>1100045</v>
          </cell>
        </row>
        <row r="51">
          <cell r="R51">
            <v>6283109</v>
          </cell>
        </row>
        <row r="52">
          <cell r="R52">
            <v>35286449</v>
          </cell>
        </row>
        <row r="53">
          <cell r="R53">
            <v>7563618</v>
          </cell>
        </row>
        <row r="54">
          <cell r="R54">
            <v>26085639</v>
          </cell>
        </row>
        <row r="55">
          <cell r="R55">
            <v>5452958</v>
          </cell>
        </row>
      </sheetData>
      <sheetData sheetId="36">
        <row r="49">
          <cell r="R49">
            <v>15406533</v>
          </cell>
        </row>
        <row r="50">
          <cell r="R50">
            <v>0</v>
          </cell>
        </row>
        <row r="51">
          <cell r="R51">
            <v>6331888</v>
          </cell>
        </row>
        <row r="52">
          <cell r="R52">
            <v>1331915</v>
          </cell>
        </row>
        <row r="53">
          <cell r="R53">
            <v>12311299</v>
          </cell>
        </row>
        <row r="54">
          <cell r="R54">
            <v>12280622</v>
          </cell>
        </row>
        <row r="55">
          <cell r="R55">
            <v>4529612</v>
          </cell>
        </row>
      </sheetData>
      <sheetData sheetId="37">
        <row r="49">
          <cell r="R49">
            <v>9189284</v>
          </cell>
        </row>
        <row r="50">
          <cell r="R50">
            <v>0</v>
          </cell>
        </row>
        <row r="51">
          <cell r="R51">
            <v>2303105</v>
          </cell>
        </row>
        <row r="52">
          <cell r="R52">
            <v>7399901</v>
          </cell>
        </row>
        <row r="53">
          <cell r="R53">
            <v>6105036</v>
          </cell>
        </row>
        <row r="54">
          <cell r="R54">
            <v>6894634</v>
          </cell>
        </row>
        <row r="55">
          <cell r="R55">
            <v>4189045</v>
          </cell>
        </row>
      </sheetData>
      <sheetData sheetId="38">
        <row r="49">
          <cell r="R49">
            <v>6088418</v>
          </cell>
        </row>
        <row r="50">
          <cell r="R50">
            <v>5000</v>
          </cell>
        </row>
        <row r="51">
          <cell r="R51">
            <v>1426933</v>
          </cell>
        </row>
        <row r="52">
          <cell r="R52">
            <v>5243826</v>
          </cell>
        </row>
        <row r="53">
          <cell r="R53">
            <v>4603203</v>
          </cell>
        </row>
        <row r="54">
          <cell r="R54">
            <v>7646028</v>
          </cell>
        </row>
        <row r="55">
          <cell r="R55">
            <v>4178740</v>
          </cell>
        </row>
      </sheetData>
      <sheetData sheetId="39">
        <row r="49">
          <cell r="R49">
            <v>16645664</v>
          </cell>
        </row>
        <row r="50">
          <cell r="R50">
            <v>0</v>
          </cell>
        </row>
        <row r="51">
          <cell r="R51">
            <v>3286421</v>
          </cell>
        </row>
        <row r="52">
          <cell r="R52">
            <v>11452930</v>
          </cell>
        </row>
        <row r="53">
          <cell r="R53">
            <v>9595894</v>
          </cell>
        </row>
        <row r="54">
          <cell r="R54">
            <v>16910568</v>
          </cell>
        </row>
        <row r="55">
          <cell r="R55">
            <v>58133081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id="1" name="Table1" displayName="Table1" ref="A2:J43" totalsRowShown="0" headerRowDxfId="11" dataDxfId="0">
  <autoFilter ref="A2:J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District _x000a_Number" dataDxfId="10"/>
    <tableColumn id="2" name="District" dataDxfId="9"/>
    <tableColumn id="3" name="Local _x000a_Tax _x000a_Revenue" dataDxfId="8"/>
    <tableColumn id="4" name="Other _x000a_Local _x000a_Revenue" dataDxfId="7"/>
    <tableColumn id="5" name="ICCB _x000a_Grants" dataDxfId="6"/>
    <tableColumn id="6" name="Other _x000a_State_x000a_Revenue" dataDxfId="5"/>
    <tableColumn id="7" name="Federal _x000a_Revenue" dataDxfId="4"/>
    <tableColumn id="8" name="    Tuition _x000a_and _x000a_Fees    " dataDxfId="3"/>
    <tableColumn id="9" name="Other _x000a_Misc. _x000a_Revenue" dataDxfId="2"/>
    <tableColumn id="10" name="Total" dataDxfId="1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9" workbookViewId="0">
      <selection activeCell="M32" sqref="M32"/>
    </sheetView>
  </sheetViews>
  <sheetFormatPr defaultColWidth="8.85546875" defaultRowHeight="12.75" x14ac:dyDescent="0.2"/>
  <cols>
    <col min="1" max="1" width="8.85546875" style="4"/>
    <col min="2" max="2" width="21.7109375" style="4" customWidth="1"/>
    <col min="3" max="3" width="14.140625" style="6" customWidth="1"/>
    <col min="4" max="4" width="13" style="6" customWidth="1"/>
    <col min="5" max="5" width="14.5703125" style="6" customWidth="1"/>
    <col min="6" max="6" width="14.42578125" style="6" customWidth="1"/>
    <col min="7" max="7" width="14.5703125" style="6" customWidth="1"/>
    <col min="8" max="8" width="14.42578125" style="6" customWidth="1"/>
    <col min="9" max="9" width="14.28515625" style="6" customWidth="1"/>
    <col min="10" max="10" width="16" style="6" customWidth="1"/>
    <col min="11" max="16384" width="8.85546875" style="1"/>
  </cols>
  <sheetData>
    <row r="1" spans="1:12" ht="53.45" customHeight="1" x14ac:dyDescent="0.2">
      <c r="A1" s="11" t="s">
        <v>46</v>
      </c>
      <c r="B1" s="12"/>
      <c r="C1" s="12"/>
      <c r="D1" s="12"/>
      <c r="E1" s="12"/>
      <c r="F1" s="12"/>
      <c r="G1" s="12"/>
      <c r="H1" s="12"/>
      <c r="I1" s="12"/>
      <c r="J1" s="13"/>
      <c r="K1" s="2"/>
      <c r="L1" s="2"/>
    </row>
    <row r="2" spans="1:12" ht="43.9" customHeight="1" x14ac:dyDescent="0.2">
      <c r="A2" s="7" t="s">
        <v>37</v>
      </c>
      <c r="B2" s="8" t="s">
        <v>35</v>
      </c>
      <c r="C2" s="9" t="s">
        <v>38</v>
      </c>
      <c r="D2" s="9" t="s">
        <v>39</v>
      </c>
      <c r="E2" s="9" t="s">
        <v>40</v>
      </c>
      <c r="F2" s="9" t="s">
        <v>41</v>
      </c>
      <c r="G2" s="9" t="s">
        <v>42</v>
      </c>
      <c r="H2" s="9" t="s">
        <v>43</v>
      </c>
      <c r="I2" s="9" t="s">
        <v>44</v>
      </c>
      <c r="J2" s="10" t="s">
        <v>36</v>
      </c>
      <c r="K2" s="2"/>
      <c r="L2" s="2"/>
    </row>
    <row r="3" spans="1:12" ht="22.9" customHeight="1" x14ac:dyDescent="0.2">
      <c r="A3" s="17">
        <v>503</v>
      </c>
      <c r="B3" s="18" t="s">
        <v>0</v>
      </c>
      <c r="C3" s="19">
        <f>+'[1]503'!$R$49</f>
        <v>14169913</v>
      </c>
      <c r="D3" s="19">
        <f>+'[1]503'!$R$50</f>
        <v>1219068</v>
      </c>
      <c r="E3" s="19">
        <f>+'[1]503'!$R$51</f>
        <v>6990578</v>
      </c>
      <c r="F3" s="19">
        <f>+'[1]503'!$R$52</f>
        <v>12383600</v>
      </c>
      <c r="G3" s="19">
        <f>+'[1]503'!$R$53</f>
        <v>7234806</v>
      </c>
      <c r="H3" s="19">
        <f>+'[1]503'!$R$54</f>
        <v>16485330</v>
      </c>
      <c r="I3" s="19">
        <f>+'[1]503'!$R$55</f>
        <v>3269566</v>
      </c>
      <c r="J3" s="19">
        <f>SUM(C3:I3)</f>
        <v>61752861</v>
      </c>
      <c r="K3" s="2"/>
      <c r="L3" s="2"/>
    </row>
    <row r="4" spans="1:12" x14ac:dyDescent="0.2">
      <c r="A4" s="17">
        <v>508</v>
      </c>
      <c r="B4" s="18" t="s">
        <v>1</v>
      </c>
      <c r="C4" s="19">
        <f>+'[1]508'!$R$49</f>
        <v>120600971</v>
      </c>
      <c r="D4" s="19">
        <f>+'[1]508'!$R$50</f>
        <v>139488</v>
      </c>
      <c r="E4" s="19">
        <f>+'[1]508'!$R$51</f>
        <v>86961848</v>
      </c>
      <c r="F4" s="19">
        <f>+'[1]508'!$R$52</f>
        <v>137282364</v>
      </c>
      <c r="G4" s="19">
        <f>+'[1]508'!$R$53</f>
        <v>74028271</v>
      </c>
      <c r="H4" s="19">
        <f>+'[1]508'!$R$54</f>
        <v>94772150</v>
      </c>
      <c r="I4" s="19">
        <f>+'[1]508'!$R$55</f>
        <v>11907434</v>
      </c>
      <c r="J4" s="19">
        <f t="shared" ref="J4:J43" si="0">SUM(C4:I4)</f>
        <v>525692526</v>
      </c>
      <c r="K4" s="2"/>
      <c r="L4" s="2"/>
    </row>
    <row r="5" spans="1:12" x14ac:dyDescent="0.2">
      <c r="A5" s="17">
        <v>507</v>
      </c>
      <c r="B5" s="18" t="s">
        <v>2</v>
      </c>
      <c r="C5" s="19">
        <f>+'[1]507'!$R$49</f>
        <v>5510641</v>
      </c>
      <c r="D5" s="19">
        <f>+'[1]507'!$R$50</f>
        <v>553509</v>
      </c>
      <c r="E5" s="19">
        <f>+'[1]507'!$R$51</f>
        <v>3963115</v>
      </c>
      <c r="F5" s="19">
        <f>+'[1]507'!$R$52</f>
        <v>7033056</v>
      </c>
      <c r="G5" s="19">
        <f>+'[1]507'!$R$53</f>
        <v>5690901</v>
      </c>
      <c r="H5" s="19">
        <f>+'[1]507'!$R$54</f>
        <v>7215637</v>
      </c>
      <c r="I5" s="19">
        <f>+'[1]507'!$R$55</f>
        <v>1450876</v>
      </c>
      <c r="J5" s="19">
        <f t="shared" si="0"/>
        <v>31417735</v>
      </c>
      <c r="K5" s="2"/>
      <c r="L5" s="2"/>
    </row>
    <row r="6" spans="1:12" x14ac:dyDescent="0.2">
      <c r="A6" s="17">
        <v>502</v>
      </c>
      <c r="B6" s="18" t="s">
        <v>47</v>
      </c>
      <c r="C6" s="19">
        <f>+'[1]502'!$R$49</f>
        <v>81523543</v>
      </c>
      <c r="D6" s="19">
        <f>+'[1]502'!$R$50</f>
        <v>1385834</v>
      </c>
      <c r="E6" s="19">
        <f>+'[1]502'!$R$51</f>
        <v>15698441</v>
      </c>
      <c r="F6" s="19">
        <f>+'[1]502'!$R$52</f>
        <v>74483458</v>
      </c>
      <c r="G6" s="19">
        <f>+'[1]502'!$R$53</f>
        <v>26286540</v>
      </c>
      <c r="H6" s="19">
        <f>+'[1]502'!$R$54</f>
        <v>77872013</v>
      </c>
      <c r="I6" s="19">
        <f>+'[1]502'!$R$55</f>
        <v>9288105</v>
      </c>
      <c r="J6" s="19">
        <f t="shared" si="0"/>
        <v>286537934</v>
      </c>
      <c r="K6" s="2"/>
      <c r="L6" s="2"/>
    </row>
    <row r="7" spans="1:12" x14ac:dyDescent="0.2">
      <c r="A7" s="17">
        <v>509</v>
      </c>
      <c r="B7" s="18" t="s">
        <v>3</v>
      </c>
      <c r="C7" s="19">
        <f>+'[1]509'!$R$49</f>
        <v>48582640</v>
      </c>
      <c r="D7" s="19">
        <f>+'[1]509'!$R$50</f>
        <v>1420</v>
      </c>
      <c r="E7" s="19">
        <f>+'[1]509'!$R$51</f>
        <v>6564455</v>
      </c>
      <c r="F7" s="19">
        <f>+'[1]509'!$R$52</f>
        <v>33756408</v>
      </c>
      <c r="G7" s="19">
        <f>+'[1]509'!$R$53</f>
        <v>16346061</v>
      </c>
      <c r="H7" s="19">
        <f>+'[1]509'!$R$54</f>
        <v>25413730</v>
      </c>
      <c r="I7" s="19">
        <f>+'[1]509'!$R$55</f>
        <v>8547706</v>
      </c>
      <c r="J7" s="19">
        <f t="shared" si="0"/>
        <v>139212420</v>
      </c>
      <c r="K7" s="2"/>
      <c r="L7" s="2"/>
    </row>
    <row r="8" spans="1:12" x14ac:dyDescent="0.2">
      <c r="A8" s="17">
        <v>512</v>
      </c>
      <c r="B8" s="18" t="s">
        <v>4</v>
      </c>
      <c r="C8" s="19">
        <f>+'[1]512'!$R$49</f>
        <v>57477710</v>
      </c>
      <c r="D8" s="19">
        <f>+'[1]512'!$R$50</f>
        <v>853383</v>
      </c>
      <c r="E8" s="19">
        <f>+'[1]512'!$R$51</f>
        <v>8184835</v>
      </c>
      <c r="F8" s="19">
        <f>+'[1]512'!$R$52</f>
        <v>40559294</v>
      </c>
      <c r="G8" s="19">
        <f>+'[1]512'!$R$53</f>
        <v>16300440</v>
      </c>
      <c r="H8" s="19">
        <f>+'[1]512'!$R$54</f>
        <v>49741397</v>
      </c>
      <c r="I8" s="19">
        <f>+'[1]512'!$R$55</f>
        <v>4424310</v>
      </c>
      <c r="J8" s="19">
        <f t="shared" si="0"/>
        <v>177541369</v>
      </c>
      <c r="K8" s="2"/>
      <c r="L8" s="2"/>
    </row>
    <row r="9" spans="1:12" x14ac:dyDescent="0.2">
      <c r="A9" s="17">
        <v>540</v>
      </c>
      <c r="B9" s="18" t="s">
        <v>5</v>
      </c>
      <c r="C9" s="19">
        <f>+'[1]540'!$R$49</f>
        <v>16645664</v>
      </c>
      <c r="D9" s="19">
        <f>+'[1]540'!$R$50</f>
        <v>0</v>
      </c>
      <c r="E9" s="19">
        <f>+'[1]540'!$R$51</f>
        <v>3286421</v>
      </c>
      <c r="F9" s="19">
        <f>+'[1]540'!$R$52</f>
        <v>11452930</v>
      </c>
      <c r="G9" s="19">
        <f>+'[1]540'!$R$53</f>
        <v>9595894</v>
      </c>
      <c r="H9" s="19">
        <f>+'[1]540'!$R$54</f>
        <v>16910568</v>
      </c>
      <c r="I9" s="19">
        <f>+'[1]540'!$R$55</f>
        <v>58133081</v>
      </c>
      <c r="J9" s="19">
        <f t="shared" si="0"/>
        <v>116024558</v>
      </c>
      <c r="K9" s="2"/>
      <c r="L9" s="2"/>
    </row>
    <row r="10" spans="1:12" x14ac:dyDescent="0.2">
      <c r="A10" s="17">
        <v>519</v>
      </c>
      <c r="B10" s="18" t="s">
        <v>6</v>
      </c>
      <c r="C10" s="19">
        <f>+'[1]519'!$R$49</f>
        <v>7453676</v>
      </c>
      <c r="D10" s="19">
        <f>+'[1]519'!$R$50</f>
        <v>0</v>
      </c>
      <c r="E10" s="19">
        <f>+'[1]519'!$R$51</f>
        <v>1608840</v>
      </c>
      <c r="F10" s="19">
        <f>+'[1]519'!$R$52</f>
        <v>5688924</v>
      </c>
      <c r="G10" s="19">
        <f>+'[1]519'!$R$53</f>
        <v>4632103</v>
      </c>
      <c r="H10" s="19">
        <f>+'[1]519'!$R$54</f>
        <v>6121367</v>
      </c>
      <c r="I10" s="19">
        <f>+'[1]519'!$R$55</f>
        <v>2804684</v>
      </c>
      <c r="J10" s="19">
        <f t="shared" si="0"/>
        <v>28309594</v>
      </c>
      <c r="K10" s="2"/>
      <c r="L10" s="2"/>
    </row>
    <row r="11" spans="1:12" x14ac:dyDescent="0.2">
      <c r="A11" s="17">
        <v>514</v>
      </c>
      <c r="B11" s="18" t="s">
        <v>7</v>
      </c>
      <c r="C11" s="19">
        <f>+'[1]514'!$R$49</f>
        <v>28676035</v>
      </c>
      <c r="D11" s="19">
        <f>+'[1]514'!$R$50</f>
        <v>0</v>
      </c>
      <c r="E11" s="19">
        <f>+'[1]514'!$R$51</f>
        <v>5684716</v>
      </c>
      <c r="F11" s="19">
        <f>+'[1]514'!$R$52</f>
        <v>25678849</v>
      </c>
      <c r="G11" s="19">
        <f>+'[1]514'!$R$53</f>
        <v>15715205</v>
      </c>
      <c r="H11" s="19">
        <f>+'[1]514'!$R$54</f>
        <v>22532799</v>
      </c>
      <c r="I11" s="19">
        <f>+'[1]514'!$R$55</f>
        <v>9679852</v>
      </c>
      <c r="J11" s="19">
        <f t="shared" si="0"/>
        <v>107967456</v>
      </c>
      <c r="K11" s="2"/>
      <c r="L11" s="2"/>
    </row>
    <row r="12" spans="1:12" x14ac:dyDescent="0.2">
      <c r="A12" s="17">
        <v>529</v>
      </c>
      <c r="B12" s="18" t="s">
        <v>8</v>
      </c>
      <c r="C12" s="19">
        <f>+'[1]529'!$R$49</f>
        <v>5120307</v>
      </c>
      <c r="D12" s="19">
        <f>+'[1]529'!$R$50</f>
        <v>0</v>
      </c>
      <c r="E12" s="19">
        <f>+'[1]529'!$R$51</f>
        <v>11740405</v>
      </c>
      <c r="F12" s="19">
        <f>+'[1]529'!$R$52</f>
        <v>10461220</v>
      </c>
      <c r="G12" s="19">
        <f>+'[1]529'!$R$53</f>
        <v>7206458</v>
      </c>
      <c r="H12" s="19">
        <f>+'[1]529'!$R$54</f>
        <v>14152616</v>
      </c>
      <c r="I12" s="19">
        <f>+'[1]529'!$R$55</f>
        <v>3703381</v>
      </c>
      <c r="J12" s="19">
        <f t="shared" si="0"/>
        <v>52384387</v>
      </c>
      <c r="K12" s="2"/>
      <c r="L12" s="2"/>
    </row>
    <row r="13" spans="1:12" x14ac:dyDescent="0.2">
      <c r="A13" s="17">
        <v>513</v>
      </c>
      <c r="B13" s="18" t="s">
        <v>9</v>
      </c>
      <c r="C13" s="19">
        <f>+'[1]513'!$R$49</f>
        <v>9975742</v>
      </c>
      <c r="D13" s="19">
        <f>+'[1]513'!$R$50</f>
        <v>1605310</v>
      </c>
      <c r="E13" s="19">
        <f>+'[1]513'!$R$51</f>
        <v>2378835</v>
      </c>
      <c r="F13" s="19">
        <f>+'[1]513'!$R$52</f>
        <v>7724276</v>
      </c>
      <c r="G13" s="19">
        <f>+'[1]513'!$R$53</f>
        <v>4659142</v>
      </c>
      <c r="H13" s="19">
        <f>+'[1]513'!$R$54</f>
        <v>8539598</v>
      </c>
      <c r="I13" s="19">
        <f>+'[1]513'!$R$55</f>
        <v>2488630</v>
      </c>
      <c r="J13" s="19">
        <f t="shared" si="0"/>
        <v>37371533</v>
      </c>
      <c r="K13" s="2"/>
      <c r="L13" s="2"/>
    </row>
    <row r="14" spans="1:12" x14ac:dyDescent="0.2">
      <c r="A14" s="17">
        <v>525</v>
      </c>
      <c r="B14" s="18" t="s">
        <v>10</v>
      </c>
      <c r="C14" s="19">
        <f>+'[1]525'!$R$49</f>
        <v>51281124</v>
      </c>
      <c r="D14" s="19">
        <f>+'[1]525'!$R$50</f>
        <v>1997609</v>
      </c>
      <c r="E14" s="19">
        <f>+'[1]525'!$R$51</f>
        <v>9543345</v>
      </c>
      <c r="F14" s="19">
        <f>+'[1]525'!$R$52</f>
        <v>38770347</v>
      </c>
      <c r="G14" s="19">
        <f>+'[1]525'!$R$53</f>
        <v>17445105</v>
      </c>
      <c r="H14" s="19">
        <f>+'[1]525'!$R$54</f>
        <v>37270608</v>
      </c>
      <c r="I14" s="19">
        <f>+'[1]525'!$R$55</f>
        <v>22369297</v>
      </c>
      <c r="J14" s="19">
        <f t="shared" si="0"/>
        <v>178677435</v>
      </c>
      <c r="K14" s="2"/>
      <c r="L14" s="2"/>
    </row>
    <row r="15" spans="1:12" x14ac:dyDescent="0.2">
      <c r="A15" s="17">
        <v>520</v>
      </c>
      <c r="B15" s="18" t="s">
        <v>11</v>
      </c>
      <c r="C15" s="19">
        <f>+'[1]520'!$R$49</f>
        <v>8690048</v>
      </c>
      <c r="D15" s="19">
        <f>+'[1]520'!$R$50</f>
        <v>29359</v>
      </c>
      <c r="E15" s="19">
        <f>+'[1]520'!$R$51</f>
        <v>4792070</v>
      </c>
      <c r="F15" s="19">
        <f>+'[1]520'!$R$52</f>
        <v>9282182</v>
      </c>
      <c r="G15" s="19">
        <f>+'[1]520'!$R$53</f>
        <v>8368969</v>
      </c>
      <c r="H15" s="19">
        <f>+'[1]520'!$R$54</f>
        <v>9047140</v>
      </c>
      <c r="I15" s="19">
        <f>+'[1]520'!$R$55</f>
        <v>4636426</v>
      </c>
      <c r="J15" s="19">
        <f t="shared" si="0"/>
        <v>44846194</v>
      </c>
      <c r="K15" s="2"/>
      <c r="L15" s="2"/>
    </row>
    <row r="16" spans="1:12" x14ac:dyDescent="0.2">
      <c r="A16" s="17">
        <v>501</v>
      </c>
      <c r="B16" s="18" t="s">
        <v>12</v>
      </c>
      <c r="C16" s="19">
        <f>+'[1]501'!$R$49</f>
        <v>7272125</v>
      </c>
      <c r="D16" s="19">
        <f>+'[1]501'!$R$50</f>
        <v>451952</v>
      </c>
      <c r="E16" s="19">
        <f>+'[1]501'!$R$51</f>
        <v>8874912</v>
      </c>
      <c r="F16" s="19">
        <f>+'[1]501'!$R$52</f>
        <v>7777088</v>
      </c>
      <c r="G16" s="19">
        <f>+'[1]501'!$R$53</f>
        <v>4716190</v>
      </c>
      <c r="H16" s="19">
        <f>+'[1]501'!$R$54</f>
        <v>11797890</v>
      </c>
      <c r="I16" s="19">
        <f>+'[1]501'!$R$55</f>
        <v>2170372</v>
      </c>
      <c r="J16" s="19">
        <f t="shared" si="0"/>
        <v>43060529</v>
      </c>
      <c r="K16" s="2"/>
      <c r="L16" s="2"/>
    </row>
    <row r="17" spans="1:12" x14ac:dyDescent="0.2">
      <c r="A17" s="17">
        <v>523</v>
      </c>
      <c r="B17" s="18" t="s">
        <v>13</v>
      </c>
      <c r="C17" s="19">
        <f>+'[1]523'!$R$49</f>
        <v>9024742</v>
      </c>
      <c r="D17" s="19">
        <f>+'[1]523'!$R$50</f>
        <v>238830</v>
      </c>
      <c r="E17" s="19">
        <f>+'[1]523'!$R$51</f>
        <v>5364344</v>
      </c>
      <c r="F17" s="19">
        <f>+'[1]523'!$R$52</f>
        <v>9963689</v>
      </c>
      <c r="G17" s="19">
        <f>+'[1]523'!$R$53</f>
        <v>9436253</v>
      </c>
      <c r="H17" s="19">
        <f>+'[1]523'!$R$54</f>
        <v>11713252</v>
      </c>
      <c r="I17" s="19">
        <f>+'[1]523'!$R$55</f>
        <v>5517124</v>
      </c>
      <c r="J17" s="19">
        <f t="shared" si="0"/>
        <v>51258234</v>
      </c>
      <c r="K17" s="2"/>
      <c r="L17" s="2"/>
    </row>
    <row r="18" spans="1:12" x14ac:dyDescent="0.2">
      <c r="A18" s="17">
        <v>532</v>
      </c>
      <c r="B18" s="18" t="s">
        <v>48</v>
      </c>
      <c r="C18" s="19">
        <f>+'[1]532'!$R$49</f>
        <v>67555520</v>
      </c>
      <c r="D18" s="19">
        <f>+'[1]532'!$R$50</f>
        <v>684687</v>
      </c>
      <c r="E18" s="19">
        <f>+'[1]532'!$R$51</f>
        <v>7668126</v>
      </c>
      <c r="F18" s="19">
        <f>+'[1]532'!$R$52</f>
        <v>3254547</v>
      </c>
      <c r="G18" s="19">
        <f>+'[1]532'!$R$53</f>
        <v>13006462</v>
      </c>
      <c r="H18" s="19">
        <f>+'[1]532'!$R$54</f>
        <v>31578094</v>
      </c>
      <c r="I18" s="19">
        <f>+'[1]532'!$R$55</f>
        <v>11380053</v>
      </c>
      <c r="J18" s="19">
        <f t="shared" si="0"/>
        <v>135127489</v>
      </c>
      <c r="K18" s="2"/>
      <c r="L18" s="2"/>
    </row>
    <row r="19" spans="1:12" x14ac:dyDescent="0.2">
      <c r="A19" s="17">
        <v>517</v>
      </c>
      <c r="B19" s="18" t="s">
        <v>14</v>
      </c>
      <c r="C19" s="19">
        <f>+'[1]517'!$R$49</f>
        <v>10291627</v>
      </c>
      <c r="D19" s="19">
        <f>+'[1]517'!$R$50</f>
        <v>499307</v>
      </c>
      <c r="E19" s="19">
        <f>+'[1]517'!$R$51</f>
        <v>11630464</v>
      </c>
      <c r="F19" s="19">
        <f>+'[1]517'!$R$52</f>
        <v>23454786</v>
      </c>
      <c r="G19" s="19">
        <f>+'[1]517'!$R$53</f>
        <v>12167484</v>
      </c>
      <c r="H19" s="19">
        <f>+'[1]517'!$R$54</f>
        <v>13687966</v>
      </c>
      <c r="I19" s="19">
        <f>+'[1]517'!$R$55</f>
        <v>3179317</v>
      </c>
      <c r="J19" s="19">
        <f t="shared" si="0"/>
        <v>74910951</v>
      </c>
      <c r="K19" s="2"/>
      <c r="L19" s="2"/>
    </row>
    <row r="20" spans="1:12" x14ac:dyDescent="0.2">
      <c r="A20" s="17">
        <v>536</v>
      </c>
      <c r="B20" s="18" t="s">
        <v>15</v>
      </c>
      <c r="C20" s="19">
        <f>+'[1]536'!$R$49</f>
        <v>15406533</v>
      </c>
      <c r="D20" s="19">
        <f>+'[1]536'!$R$50</f>
        <v>0</v>
      </c>
      <c r="E20" s="19">
        <f>+'[1]536'!$R$51</f>
        <v>6331888</v>
      </c>
      <c r="F20" s="19">
        <f>+'[1]536'!$R$52</f>
        <v>1331915</v>
      </c>
      <c r="G20" s="19">
        <f>+'[1]536'!$R$53</f>
        <v>12311299</v>
      </c>
      <c r="H20" s="19">
        <f>+'[1]536'!$R$54</f>
        <v>12280622</v>
      </c>
      <c r="I20" s="19">
        <f>+'[1]536'!$R$55</f>
        <v>4529612</v>
      </c>
      <c r="J20" s="19">
        <f t="shared" si="0"/>
        <v>52191869</v>
      </c>
      <c r="K20" s="2"/>
      <c r="L20" s="2"/>
    </row>
    <row r="21" spans="1:12" x14ac:dyDescent="0.2">
      <c r="A21" s="17">
        <v>526</v>
      </c>
      <c r="B21" s="18" t="s">
        <v>16</v>
      </c>
      <c r="C21" s="19">
        <f>+'[1]526'!$R$49</f>
        <v>27391397</v>
      </c>
      <c r="D21" s="19">
        <f>+'[1]526'!$R$50</f>
        <v>0</v>
      </c>
      <c r="E21" s="19">
        <f>+'[1]526'!$R$51</f>
        <v>3950912</v>
      </c>
      <c r="F21" s="19">
        <f>+'[1]526'!$R$52</f>
        <v>19169589</v>
      </c>
      <c r="G21" s="19">
        <f>+'[1]526'!$R$53</f>
        <v>14486157</v>
      </c>
      <c r="H21" s="19">
        <f>+'[1]526'!$R$54</f>
        <v>17842558</v>
      </c>
      <c r="I21" s="19">
        <f>+'[1]526'!$R$55</f>
        <v>6697252</v>
      </c>
      <c r="J21" s="19">
        <f t="shared" si="0"/>
        <v>89537865</v>
      </c>
      <c r="K21" s="2"/>
      <c r="L21" s="2"/>
    </row>
    <row r="22" spans="1:12" x14ac:dyDescent="0.2">
      <c r="A22" s="17">
        <v>530</v>
      </c>
      <c r="B22" s="18" t="s">
        <v>49</v>
      </c>
      <c r="C22" s="19">
        <f>+'[1]530'!$R$49</f>
        <v>9095917</v>
      </c>
      <c r="D22" s="19">
        <f>+'[1]530'!$R$50</f>
        <v>0</v>
      </c>
      <c r="E22" s="19">
        <f>+'[1]530'!$R$51</f>
        <v>13999764</v>
      </c>
      <c r="F22" s="19">
        <f>+'[1]530'!$R$52</f>
        <v>13270739</v>
      </c>
      <c r="G22" s="19">
        <f>+'[1]530'!$R$53</f>
        <v>8224902</v>
      </c>
      <c r="H22" s="19">
        <f>+'[1]530'!$R$54</f>
        <v>12016710</v>
      </c>
      <c r="I22" s="19">
        <f>+'[1]530'!$R$55</f>
        <v>1741602</v>
      </c>
      <c r="J22" s="19">
        <f t="shared" si="0"/>
        <v>58349634</v>
      </c>
      <c r="K22" s="2"/>
      <c r="L22" s="2"/>
    </row>
    <row r="23" spans="1:12" x14ac:dyDescent="0.2">
      <c r="A23" s="17">
        <v>528</v>
      </c>
      <c r="B23" s="18" t="s">
        <v>17</v>
      </c>
      <c r="C23" s="19">
        <f>+'[1]528'!$R$49</f>
        <v>28194448</v>
      </c>
      <c r="D23" s="19">
        <f>+'[1]528'!$R$50</f>
        <v>0</v>
      </c>
      <c r="E23" s="19">
        <f>+'[1]528'!$R$51</f>
        <v>3577567</v>
      </c>
      <c r="F23" s="19">
        <f>+'[1]528'!$R$52</f>
        <v>17686975</v>
      </c>
      <c r="G23" s="19">
        <f>+'[1]528'!$R$53</f>
        <v>5294224</v>
      </c>
      <c r="H23" s="19">
        <f>+'[1]528'!$R$54</f>
        <v>13435140</v>
      </c>
      <c r="I23" s="19">
        <f>+'[1]528'!$R$55</f>
        <v>4263845</v>
      </c>
      <c r="J23" s="19">
        <f t="shared" si="0"/>
        <v>72452199</v>
      </c>
      <c r="K23" s="2"/>
      <c r="L23" s="2"/>
    </row>
    <row r="24" spans="1:12" x14ac:dyDescent="0.2">
      <c r="A24" s="17">
        <v>524</v>
      </c>
      <c r="B24" s="18" t="s">
        <v>18</v>
      </c>
      <c r="C24" s="19">
        <f>+'[1]524'!$R$49</f>
        <v>29286926</v>
      </c>
      <c r="D24" s="19">
        <f>+'[1]524'!$R$50</f>
        <v>0</v>
      </c>
      <c r="E24" s="19">
        <f>+'[1]524'!$R$51</f>
        <v>14235600</v>
      </c>
      <c r="F24" s="19">
        <f>+'[1]524'!$R$52</f>
        <v>35075730</v>
      </c>
      <c r="G24" s="19">
        <f>+'[1]524'!$R$53</f>
        <v>21871273</v>
      </c>
      <c r="H24" s="19">
        <f>+'[1]524'!$R$54</f>
        <v>48483284</v>
      </c>
      <c r="I24" s="19">
        <f>+'[1]524'!$R$55</f>
        <v>10924259</v>
      </c>
      <c r="J24" s="19">
        <f t="shared" si="0"/>
        <v>159877072</v>
      </c>
      <c r="K24" s="2"/>
      <c r="L24" s="2"/>
    </row>
    <row r="25" spans="1:12" x14ac:dyDescent="0.2">
      <c r="A25" s="17">
        <v>527</v>
      </c>
      <c r="B25" s="18" t="s">
        <v>19</v>
      </c>
      <c r="C25" s="19">
        <f>+'[1]527'!$R$49</f>
        <v>9404049</v>
      </c>
      <c r="D25" s="19">
        <f>+'[1]527'!$R$50</f>
        <v>1848</v>
      </c>
      <c r="E25" s="19">
        <f>+'[1]527'!$R$51</f>
        <v>7378212</v>
      </c>
      <c r="F25" s="19">
        <f>+'[1]527'!$R$52</f>
        <v>11339460</v>
      </c>
      <c r="G25" s="19">
        <f>+'[1]527'!$R$53</f>
        <v>9353438</v>
      </c>
      <c r="H25" s="19">
        <f>+'[1]527'!$R$54</f>
        <v>10594101</v>
      </c>
      <c r="I25" s="19">
        <f>+'[1]527'!$R$55</f>
        <v>1341964.94</v>
      </c>
      <c r="J25" s="19">
        <f t="shared" si="0"/>
        <v>49413072.939999998</v>
      </c>
      <c r="K25" s="2"/>
      <c r="L25" s="2"/>
    </row>
    <row r="26" spans="1:12" x14ac:dyDescent="0.2">
      <c r="A26" s="17">
        <v>535</v>
      </c>
      <c r="B26" s="18" t="s">
        <v>20</v>
      </c>
      <c r="C26" s="19">
        <f>+'[1]535'!$R$49</f>
        <v>48385807</v>
      </c>
      <c r="D26" s="19">
        <f>+'[1]535'!$R$50</f>
        <v>1100045</v>
      </c>
      <c r="E26" s="19">
        <f>+'[1]535'!$R$51</f>
        <v>6283109</v>
      </c>
      <c r="F26" s="19">
        <f>+'[1]535'!$R$52</f>
        <v>35286449</v>
      </c>
      <c r="G26" s="19">
        <f>+'[1]535'!$R$53</f>
        <v>7563618</v>
      </c>
      <c r="H26" s="19">
        <f>+'[1]535'!$R$54</f>
        <v>26085639</v>
      </c>
      <c r="I26" s="19">
        <f>+'[1]535'!$R$55</f>
        <v>5452958</v>
      </c>
      <c r="J26" s="19">
        <f t="shared" si="0"/>
        <v>130157625</v>
      </c>
      <c r="K26" s="2"/>
      <c r="L26" s="2"/>
    </row>
    <row r="27" spans="1:12" x14ac:dyDescent="0.2">
      <c r="A27" s="17">
        <v>505</v>
      </c>
      <c r="B27" s="18" t="s">
        <v>21</v>
      </c>
      <c r="C27" s="19">
        <f>+'[1]505'!$R$49</f>
        <v>22480899</v>
      </c>
      <c r="D27" s="19">
        <f>+'[1]505'!$R$50</f>
        <v>1977100</v>
      </c>
      <c r="E27" s="19">
        <f>+'[1]505'!$R$51</f>
        <v>4515117</v>
      </c>
      <c r="F27" s="19">
        <f>+'[1]505'!$R$52</f>
        <v>28469485</v>
      </c>
      <c r="G27" s="19">
        <f>+'[1]505'!$R$53</f>
        <v>19769367</v>
      </c>
      <c r="H27" s="19">
        <f>+'[1]505'!$R$54</f>
        <v>31211924</v>
      </c>
      <c r="I27" s="19">
        <f>+'[1]505'!$R$55</f>
        <v>5648207</v>
      </c>
      <c r="J27" s="19">
        <f t="shared" si="0"/>
        <v>114072099</v>
      </c>
      <c r="K27" s="2"/>
      <c r="L27" s="2"/>
    </row>
    <row r="28" spans="1:12" x14ac:dyDescent="0.2">
      <c r="A28" s="17">
        <v>515</v>
      </c>
      <c r="B28" s="18" t="s">
        <v>22</v>
      </c>
      <c r="C28" s="19">
        <f>+'[1]515'!$R$49</f>
        <v>13337881</v>
      </c>
      <c r="D28" s="19">
        <f>+'[1]515'!$R$50</f>
        <v>429509</v>
      </c>
      <c r="E28" s="19">
        <f>+'[1]515'!$R$51</f>
        <v>8543171</v>
      </c>
      <c r="F28" s="19">
        <f>+'[1]515'!$R$52</f>
        <v>15531243</v>
      </c>
      <c r="G28" s="19">
        <f>+'[1]515'!$R$53</f>
        <v>9289031</v>
      </c>
      <c r="H28" s="19">
        <f>+'[1]515'!$R$54</f>
        <v>14559715</v>
      </c>
      <c r="I28" s="19">
        <f>+'[1]515'!$R$55</f>
        <v>2359949</v>
      </c>
      <c r="J28" s="19">
        <f t="shared" si="0"/>
        <v>64050499</v>
      </c>
      <c r="K28" s="2"/>
      <c r="L28" s="2"/>
    </row>
    <row r="29" spans="1:12" x14ac:dyDescent="0.2">
      <c r="A29" s="17">
        <v>521</v>
      </c>
      <c r="B29" s="18" t="s">
        <v>23</v>
      </c>
      <c r="C29" s="19">
        <f>+'[1]521'!$R$49</f>
        <v>3189070</v>
      </c>
      <c r="D29" s="19">
        <f>+'[1]521'!$R$50</f>
        <v>408883</v>
      </c>
      <c r="E29" s="19">
        <f>+'[1]521'!$R$51</f>
        <v>7288510</v>
      </c>
      <c r="F29" s="19">
        <f>+'[1]521'!$R$52</f>
        <v>7445538</v>
      </c>
      <c r="G29" s="19">
        <f>+'[1]521'!$R$53</f>
        <v>6731991</v>
      </c>
      <c r="H29" s="19">
        <f>+'[1]521'!$R$54</f>
        <v>8651426</v>
      </c>
      <c r="I29" s="19">
        <f>+'[1]521'!$R$55</f>
        <v>4602665</v>
      </c>
      <c r="J29" s="19">
        <f t="shared" si="0"/>
        <v>38318083</v>
      </c>
      <c r="K29" s="2"/>
      <c r="L29" s="2"/>
    </row>
    <row r="30" spans="1:12" x14ac:dyDescent="0.2">
      <c r="A30" s="17">
        <v>537</v>
      </c>
      <c r="B30" s="18" t="s">
        <v>24</v>
      </c>
      <c r="C30" s="19">
        <f>+'[1]537'!$R$49</f>
        <v>9189284</v>
      </c>
      <c r="D30" s="19">
        <f>+'[1]537'!$R$50</f>
        <v>0</v>
      </c>
      <c r="E30" s="19">
        <f>+'[1]537'!$R$51</f>
        <v>2303105</v>
      </c>
      <c r="F30" s="19">
        <f>+'[1]537'!$R$52</f>
        <v>7399901</v>
      </c>
      <c r="G30" s="19">
        <f>+'[1]537'!$R$53</f>
        <v>6105036</v>
      </c>
      <c r="H30" s="19">
        <f>+'[1]537'!$R$54</f>
        <v>6894634</v>
      </c>
      <c r="I30" s="19">
        <f>+'[1]537'!$R$55</f>
        <v>4189045</v>
      </c>
      <c r="J30" s="19">
        <f t="shared" si="0"/>
        <v>36081005</v>
      </c>
      <c r="K30" s="2"/>
      <c r="L30" s="2"/>
    </row>
    <row r="31" spans="1:12" x14ac:dyDescent="0.2">
      <c r="A31" s="17">
        <v>511</v>
      </c>
      <c r="B31" s="18" t="s">
        <v>25</v>
      </c>
      <c r="C31" s="19">
        <f>+'[1]511'!$R$49</f>
        <v>16945784</v>
      </c>
      <c r="D31" s="19">
        <f>+'[1]511'!$R$50</f>
        <v>582329</v>
      </c>
      <c r="E31" s="19">
        <f>+'[1]511'!$R$51</f>
        <v>8402077</v>
      </c>
      <c r="F31" s="19">
        <f>+'[1]511'!$R$52</f>
        <v>19513896</v>
      </c>
      <c r="G31" s="19">
        <f>+'[1]511'!$R$53</f>
        <v>13003590</v>
      </c>
      <c r="H31" s="19">
        <f>+'[1]511'!$R$54</f>
        <v>18899505</v>
      </c>
      <c r="I31" s="19">
        <f>+'[1]511'!$R$55</f>
        <v>9840259</v>
      </c>
      <c r="J31" s="19">
        <f t="shared" si="0"/>
        <v>87187440</v>
      </c>
      <c r="K31" s="2"/>
      <c r="L31" s="2"/>
    </row>
    <row r="32" spans="1:12" x14ac:dyDescent="0.2">
      <c r="A32" s="17">
        <v>518</v>
      </c>
      <c r="B32" s="18" t="s">
        <v>50</v>
      </c>
      <c r="C32" s="19">
        <f>+'[1]518'!$R$49</f>
        <v>7611292</v>
      </c>
      <c r="D32" s="19">
        <f>+'[1]518'!$R$50</f>
        <v>0</v>
      </c>
      <c r="E32" s="19">
        <f>+'[1]518'!$R$51</f>
        <v>1309170</v>
      </c>
      <c r="F32" s="19">
        <f>+'[1]518'!$R$52</f>
        <v>6840613</v>
      </c>
      <c r="G32" s="19">
        <f>+'[1]518'!$R$53</f>
        <v>5416165</v>
      </c>
      <c r="H32" s="19">
        <f>+'[1]518'!$R$54</f>
        <v>7066058</v>
      </c>
      <c r="I32" s="19">
        <f>+'[1]518'!$R$55</f>
        <v>484972</v>
      </c>
      <c r="J32" s="19">
        <f t="shared" si="0"/>
        <v>28728270</v>
      </c>
      <c r="K32" s="2"/>
      <c r="L32" s="2"/>
    </row>
    <row r="33" spans="1:12" x14ac:dyDescent="0.2">
      <c r="A33" s="17">
        <v>506</v>
      </c>
      <c r="B33" s="18" t="s">
        <v>26</v>
      </c>
      <c r="C33" s="19">
        <f>+'[1]506'!$R$49</f>
        <v>5704260</v>
      </c>
      <c r="D33" s="19">
        <f>+'[1]506'!$R$50</f>
        <v>0</v>
      </c>
      <c r="E33" s="19">
        <f>+'[1]506'!$R$51</f>
        <v>1672171</v>
      </c>
      <c r="F33" s="19">
        <f>+'[1]506'!$R$52</f>
        <v>5019210</v>
      </c>
      <c r="G33" s="19">
        <f>+'[1]506'!$R$53</f>
        <v>4463469</v>
      </c>
      <c r="H33" s="19">
        <f>+'[1]506'!$R$54</f>
        <v>5239055</v>
      </c>
      <c r="I33" s="19">
        <f>+'[1]506'!$R$55</f>
        <v>2303894</v>
      </c>
      <c r="J33" s="19">
        <f t="shared" si="0"/>
        <v>24402059</v>
      </c>
      <c r="K33" s="2"/>
      <c r="L33" s="2"/>
    </row>
    <row r="34" spans="1:12" x14ac:dyDescent="0.2">
      <c r="A34" s="17">
        <v>531</v>
      </c>
      <c r="B34" s="18" t="s">
        <v>27</v>
      </c>
      <c r="C34" s="19">
        <f>+'[1]531'!$R$49</f>
        <v>2766994</v>
      </c>
      <c r="D34" s="19">
        <f>+'[1]531'!$R$50</f>
        <v>439350</v>
      </c>
      <c r="E34" s="19">
        <f>+'[1]531'!$R$51</f>
        <v>4837263</v>
      </c>
      <c r="F34" s="19">
        <f>+'[1]531'!$R$52</f>
        <v>4778870</v>
      </c>
      <c r="G34" s="19">
        <f>+'[1]531'!$R$53</f>
        <v>3382463</v>
      </c>
      <c r="H34" s="19">
        <f>+'[1]531'!$R$54</f>
        <v>4607815</v>
      </c>
      <c r="I34" s="19">
        <f>+'[1]531'!$R$55</f>
        <v>6994327</v>
      </c>
      <c r="J34" s="19">
        <f t="shared" si="0"/>
        <v>27807082</v>
      </c>
      <c r="K34" s="2"/>
      <c r="L34" s="2"/>
    </row>
    <row r="35" spans="1:12" x14ac:dyDescent="0.2">
      <c r="A35" s="17">
        <v>510</v>
      </c>
      <c r="B35" s="18" t="s">
        <v>28</v>
      </c>
      <c r="C35" s="19">
        <f>+'[1]510'!$R$49</f>
        <v>13853328</v>
      </c>
      <c r="D35" s="19">
        <f>+'[1]510'!$R$50</f>
        <v>499784</v>
      </c>
      <c r="E35" s="19">
        <f>+'[1]510'!$R$51</f>
        <v>3552877</v>
      </c>
      <c r="F35" s="19">
        <f>+'[1]510'!$R$52</f>
        <v>13239459</v>
      </c>
      <c r="G35" s="19">
        <f>+'[1]510'!$R$53</f>
        <v>11053519</v>
      </c>
      <c r="H35" s="19">
        <f>+'[1]510'!$R$54</f>
        <v>11956110</v>
      </c>
      <c r="I35" s="19">
        <f>+'[1]510'!$R$55</f>
        <v>3641661</v>
      </c>
      <c r="J35" s="19">
        <f t="shared" si="0"/>
        <v>57796738</v>
      </c>
      <c r="K35" s="2"/>
      <c r="L35" s="2"/>
    </row>
    <row r="36" spans="1:12" x14ac:dyDescent="0.2">
      <c r="A36" s="17">
        <v>533</v>
      </c>
      <c r="B36" s="18" t="s">
        <v>29</v>
      </c>
      <c r="C36" s="19">
        <f>+'[1]533'!$R$49</f>
        <v>3058939</v>
      </c>
      <c r="D36" s="19">
        <f>+'[1]533'!$R$50</f>
        <v>201250</v>
      </c>
      <c r="E36" s="19">
        <f>+'[1]533'!$R$51</f>
        <v>4354452</v>
      </c>
      <c r="F36" s="19">
        <f>+'[1]533'!$R$52</f>
        <v>4453750</v>
      </c>
      <c r="G36" s="19">
        <f>+'[1]533'!$R$53</f>
        <v>2985405</v>
      </c>
      <c r="H36" s="19">
        <f>+'[1]533'!$R$54</f>
        <v>4298510</v>
      </c>
      <c r="I36" s="19">
        <f>+'[1]533'!$R$55</f>
        <v>5788595</v>
      </c>
      <c r="J36" s="19">
        <f t="shared" si="0"/>
        <v>25140901</v>
      </c>
      <c r="K36" s="2"/>
      <c r="L36" s="2"/>
    </row>
    <row r="37" spans="1:12" x14ac:dyDescent="0.2">
      <c r="A37" s="17">
        <v>522</v>
      </c>
      <c r="B37" s="18" t="s">
        <v>30</v>
      </c>
      <c r="C37" s="19">
        <f>+'[1]522'!$R$49</f>
        <v>25607532</v>
      </c>
      <c r="D37" s="19">
        <f>+'[1]522'!$R$50</f>
        <v>3860065</v>
      </c>
      <c r="E37" s="19">
        <f>+'[1]522'!$R$51</f>
        <v>13783511</v>
      </c>
      <c r="F37" s="19">
        <f>+'[1]522'!$R$52</f>
        <v>29596762</v>
      </c>
      <c r="G37" s="19">
        <f>+'[1]522'!$R$53</f>
        <v>15008664</v>
      </c>
      <c r="H37" s="19">
        <f>+'[1]522'!$R$54</f>
        <v>29130767</v>
      </c>
      <c r="I37" s="19">
        <f>+'[1]522'!$R$55</f>
        <v>2492135</v>
      </c>
      <c r="J37" s="19">
        <f t="shared" si="0"/>
        <v>119479436</v>
      </c>
      <c r="K37" s="2"/>
      <c r="L37" s="2"/>
    </row>
    <row r="38" spans="1:12" x14ac:dyDescent="0.2">
      <c r="A38" s="17">
        <v>534</v>
      </c>
      <c r="B38" s="18" t="s">
        <v>31</v>
      </c>
      <c r="C38" s="19">
        <f>+'[1]534'!$R$49</f>
        <v>2668980</v>
      </c>
      <c r="D38" s="19">
        <f>+'[1]534'!$R$50</f>
        <v>931093</v>
      </c>
      <c r="E38" s="19">
        <f>+'[1]534'!$R$51</f>
        <v>1145415</v>
      </c>
      <c r="F38" s="19">
        <f>+'[1]534'!$R$52</f>
        <v>3934943</v>
      </c>
      <c r="G38" s="19">
        <f>+'[1]534'!$R$53</f>
        <v>3251008</v>
      </c>
      <c r="H38" s="19">
        <f>+'[1]534'!$R$54</f>
        <v>5028884</v>
      </c>
      <c r="I38" s="19">
        <f>+'[1]534'!$R$55</f>
        <v>3157258</v>
      </c>
      <c r="J38" s="19">
        <f t="shared" si="0"/>
        <v>20117581</v>
      </c>
      <c r="K38" s="2"/>
      <c r="L38" s="2"/>
    </row>
    <row r="39" spans="1:12" x14ac:dyDescent="0.2">
      <c r="A39" s="17">
        <v>504</v>
      </c>
      <c r="B39" s="18" t="s">
        <v>32</v>
      </c>
      <c r="C39" s="19">
        <f>+'[1]504'!$R$49</f>
        <v>27299476.979999997</v>
      </c>
      <c r="D39" s="19">
        <f>+'[1]504'!$R$50</f>
        <v>14187.36</v>
      </c>
      <c r="E39" s="19">
        <f>+'[1]504'!$R$51</f>
        <v>9300350</v>
      </c>
      <c r="F39" s="19">
        <f>+'[1]504'!$R$52</f>
        <v>26559902.640000001</v>
      </c>
      <c r="G39" s="19">
        <f>+'[1]504'!$R$53</f>
        <v>14742834.349999998</v>
      </c>
      <c r="H39" s="19">
        <f>+'[1]504'!$R$54</f>
        <v>28048703.549999997</v>
      </c>
      <c r="I39" s="19">
        <f>+'[1]504'!$R$55</f>
        <v>2695462.3600000003</v>
      </c>
      <c r="J39" s="19">
        <f t="shared" si="0"/>
        <v>108660917.23999999</v>
      </c>
      <c r="K39" s="2"/>
      <c r="L39" s="2"/>
    </row>
    <row r="40" spans="1:12" x14ac:dyDescent="0.2">
      <c r="A40" s="17">
        <v>516</v>
      </c>
      <c r="B40" s="18" t="s">
        <v>33</v>
      </c>
      <c r="C40" s="19">
        <f>+'[1]516'!$R$49</f>
        <v>41928401</v>
      </c>
      <c r="D40" s="19">
        <f>+'[1]516'!$R$50</f>
        <v>840763</v>
      </c>
      <c r="E40" s="19">
        <f>+'[1]516'!$R$51</f>
        <v>6853256</v>
      </c>
      <c r="F40" s="19">
        <f>+'[1]516'!$R$52</f>
        <v>24359537</v>
      </c>
      <c r="G40" s="19">
        <f>+'[1]516'!$R$53</f>
        <v>10541864</v>
      </c>
      <c r="H40" s="19">
        <f>+'[1]516'!$R$54</f>
        <v>22610250</v>
      </c>
      <c r="I40" s="19">
        <f>+'[1]516'!$R$55</f>
        <v>7682780</v>
      </c>
      <c r="J40" s="19">
        <f t="shared" si="0"/>
        <v>114816851</v>
      </c>
      <c r="K40" s="2"/>
      <c r="L40" s="2"/>
    </row>
    <row r="41" spans="1:12" x14ac:dyDescent="0.2">
      <c r="A41" s="17">
        <v>539</v>
      </c>
      <c r="B41" s="18" t="s">
        <v>51</v>
      </c>
      <c r="C41" s="19">
        <f>+'[1]539'!$R$49</f>
        <v>6088418</v>
      </c>
      <c r="D41" s="19">
        <f>+'[1]539'!$R$50</f>
        <v>5000</v>
      </c>
      <c r="E41" s="19">
        <f>+'[1]539'!$R$51</f>
        <v>1426933</v>
      </c>
      <c r="F41" s="19">
        <f>+'[1]539'!$R$52</f>
        <v>5243826</v>
      </c>
      <c r="G41" s="19">
        <f>+'[1]539'!$R$53</f>
        <v>4603203</v>
      </c>
      <c r="H41" s="19">
        <f>+'[1]539'!$R$54</f>
        <v>7646028</v>
      </c>
      <c r="I41" s="19">
        <f>+'[1]539'!$R$55</f>
        <v>4178740</v>
      </c>
      <c r="J41" s="19">
        <f t="shared" si="0"/>
        <v>29192148</v>
      </c>
      <c r="K41" s="2"/>
      <c r="L41" s="2"/>
    </row>
    <row r="42" spans="1:12" ht="21.6" customHeight="1" x14ac:dyDescent="0.2">
      <c r="A42" s="17" t="s">
        <v>52</v>
      </c>
      <c r="B42" s="21" t="s">
        <v>34</v>
      </c>
      <c r="C42" s="22">
        <f>SUM(C3:C41)</f>
        <v>918747643.98000002</v>
      </c>
      <c r="D42" s="22">
        <f>SUM(D3:D41)</f>
        <v>20950962.359999999</v>
      </c>
      <c r="E42" s="22">
        <f>SUM(E3:E41)</f>
        <v>335980180</v>
      </c>
      <c r="F42" s="22">
        <f>SUM(F3:F41)</f>
        <v>794554810.63999999</v>
      </c>
      <c r="G42" s="22">
        <f>SUM(G3:G41)</f>
        <v>462288804.35000002</v>
      </c>
      <c r="H42" s="22">
        <f>SUM(H3:H41)</f>
        <v>801439593.54999995</v>
      </c>
      <c r="I42" s="22">
        <f>SUM(I3:I41)</f>
        <v>265961656.30000001</v>
      </c>
      <c r="J42" s="22">
        <f>SUM(C42:I42)</f>
        <v>3599923651.1800003</v>
      </c>
      <c r="K42" s="2"/>
      <c r="L42" s="2"/>
    </row>
    <row r="43" spans="1:12" s="24" customFormat="1" ht="53.45" customHeight="1" x14ac:dyDescent="0.2">
      <c r="A43" s="20" t="s">
        <v>52</v>
      </c>
      <c r="B43" s="25"/>
      <c r="C43" s="26"/>
      <c r="D43" s="26"/>
      <c r="E43" s="26"/>
      <c r="F43" s="26"/>
      <c r="G43" s="26"/>
      <c r="H43" s="26"/>
      <c r="I43" s="26"/>
      <c r="J43" s="26"/>
      <c r="K43" s="23"/>
      <c r="L43" s="23"/>
    </row>
    <row r="44" spans="1:12" x14ac:dyDescent="0.2">
      <c r="A44" s="14" t="s">
        <v>45</v>
      </c>
      <c r="B44" s="15"/>
      <c r="C44" s="15"/>
      <c r="D44" s="15"/>
      <c r="E44" s="15"/>
      <c r="F44" s="15"/>
      <c r="G44" s="15"/>
      <c r="H44" s="15"/>
      <c r="I44" s="15"/>
      <c r="J44" s="16"/>
      <c r="K44" s="2"/>
      <c r="L44" s="2"/>
    </row>
    <row r="45" spans="1:12" x14ac:dyDescent="0.2">
      <c r="B45" s="5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spans="1:12" x14ac:dyDescent="0.2">
      <c r="B46" s="5"/>
      <c r="C46" s="3"/>
      <c r="D46" s="3"/>
      <c r="E46" s="3"/>
      <c r="F46" s="3"/>
      <c r="G46" s="3"/>
      <c r="H46" s="3"/>
      <c r="I46" s="3"/>
      <c r="J46" s="3"/>
    </row>
  </sheetData>
  <mergeCells count="2">
    <mergeCell ref="A1:J1"/>
    <mergeCell ref="A44:J44"/>
  </mergeCells>
  <printOptions horizontalCentered="1"/>
  <pageMargins left="0.5" right="0.5" top="0.5" bottom="0.5" header="0.25" footer="0.25"/>
  <pageSetup scale="6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IV-14</vt:lpstr>
      <vt:lpstr>'Table IV-14'!Print_Area</vt:lpstr>
      <vt:lpstr>'Table IV-14'!Print_Titles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Kris Pickford</cp:lastModifiedBy>
  <cp:lastPrinted>2018-11-20T21:20:46Z</cp:lastPrinted>
  <dcterms:created xsi:type="dcterms:W3CDTF">2018-05-03T19:16:10Z</dcterms:created>
  <dcterms:modified xsi:type="dcterms:W3CDTF">2019-09-10T19:18:44Z</dcterms:modified>
</cp:coreProperties>
</file>