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8800" windowHeight="13500"/>
  </bookViews>
  <sheets>
    <sheet name="IV-1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C41" i="1"/>
  <c r="L41" i="1" s="1"/>
  <c r="K40" i="1"/>
  <c r="J40" i="1"/>
  <c r="I40" i="1"/>
  <c r="H40" i="1"/>
  <c r="G40" i="1"/>
  <c r="F40" i="1"/>
  <c r="E40" i="1"/>
  <c r="D40" i="1"/>
  <c r="C40" i="1"/>
  <c r="L40" i="1" s="1"/>
  <c r="K39" i="1"/>
  <c r="J39" i="1"/>
  <c r="I39" i="1"/>
  <c r="H39" i="1"/>
  <c r="G39" i="1"/>
  <c r="F39" i="1"/>
  <c r="E39" i="1"/>
  <c r="D39" i="1"/>
  <c r="C39" i="1"/>
  <c r="L39" i="1" s="1"/>
  <c r="K38" i="1"/>
  <c r="J38" i="1"/>
  <c r="I38" i="1"/>
  <c r="H38" i="1"/>
  <c r="G38" i="1"/>
  <c r="F38" i="1"/>
  <c r="E38" i="1"/>
  <c r="D38" i="1"/>
  <c r="C38" i="1"/>
  <c r="L38" i="1" s="1"/>
  <c r="K37" i="1"/>
  <c r="J37" i="1"/>
  <c r="I37" i="1"/>
  <c r="H37" i="1"/>
  <c r="G37" i="1"/>
  <c r="F37" i="1"/>
  <c r="E37" i="1"/>
  <c r="D37" i="1"/>
  <c r="C37" i="1"/>
  <c r="L37" i="1" s="1"/>
  <c r="K36" i="1"/>
  <c r="J36" i="1"/>
  <c r="I36" i="1"/>
  <c r="H36" i="1"/>
  <c r="G36" i="1"/>
  <c r="F36" i="1"/>
  <c r="E36" i="1"/>
  <c r="D36" i="1"/>
  <c r="C36" i="1"/>
  <c r="L36" i="1" s="1"/>
  <c r="K35" i="1"/>
  <c r="J35" i="1"/>
  <c r="I35" i="1"/>
  <c r="H35" i="1"/>
  <c r="G35" i="1"/>
  <c r="F35" i="1"/>
  <c r="E35" i="1"/>
  <c r="D35" i="1"/>
  <c r="C35" i="1"/>
  <c r="L35" i="1" s="1"/>
  <c r="K34" i="1"/>
  <c r="J34" i="1"/>
  <c r="I34" i="1"/>
  <c r="H34" i="1"/>
  <c r="G34" i="1"/>
  <c r="F34" i="1"/>
  <c r="E34" i="1"/>
  <c r="D34" i="1"/>
  <c r="C34" i="1"/>
  <c r="L34" i="1" s="1"/>
  <c r="K33" i="1"/>
  <c r="J33" i="1"/>
  <c r="I33" i="1"/>
  <c r="H33" i="1"/>
  <c r="G33" i="1"/>
  <c r="F33" i="1"/>
  <c r="E33" i="1"/>
  <c r="D33" i="1"/>
  <c r="C33" i="1"/>
  <c r="L33" i="1" s="1"/>
  <c r="K32" i="1"/>
  <c r="J32" i="1"/>
  <c r="I32" i="1"/>
  <c r="H32" i="1"/>
  <c r="G32" i="1"/>
  <c r="F32" i="1"/>
  <c r="E32" i="1"/>
  <c r="D32" i="1"/>
  <c r="C32" i="1"/>
  <c r="L32" i="1" s="1"/>
  <c r="K31" i="1"/>
  <c r="J31" i="1"/>
  <c r="I31" i="1"/>
  <c r="H31" i="1"/>
  <c r="G31" i="1"/>
  <c r="F31" i="1"/>
  <c r="E31" i="1"/>
  <c r="D31" i="1"/>
  <c r="C31" i="1"/>
  <c r="L31" i="1" s="1"/>
  <c r="K30" i="1"/>
  <c r="J30" i="1"/>
  <c r="I30" i="1"/>
  <c r="H30" i="1"/>
  <c r="G30" i="1"/>
  <c r="F30" i="1"/>
  <c r="E30" i="1"/>
  <c r="D30" i="1"/>
  <c r="C30" i="1"/>
  <c r="L30" i="1" s="1"/>
  <c r="K29" i="1"/>
  <c r="J29" i="1"/>
  <c r="I29" i="1"/>
  <c r="H29" i="1"/>
  <c r="G29" i="1"/>
  <c r="F29" i="1"/>
  <c r="E29" i="1"/>
  <c r="D29" i="1"/>
  <c r="C29" i="1"/>
  <c r="L29" i="1" s="1"/>
  <c r="K28" i="1"/>
  <c r="J28" i="1"/>
  <c r="I28" i="1"/>
  <c r="H28" i="1"/>
  <c r="G28" i="1"/>
  <c r="F28" i="1"/>
  <c r="E28" i="1"/>
  <c r="D28" i="1"/>
  <c r="C28" i="1"/>
  <c r="L28" i="1" s="1"/>
  <c r="K27" i="1"/>
  <c r="J27" i="1"/>
  <c r="I27" i="1"/>
  <c r="H27" i="1"/>
  <c r="G27" i="1"/>
  <c r="F27" i="1"/>
  <c r="E27" i="1"/>
  <c r="D27" i="1"/>
  <c r="C27" i="1"/>
  <c r="L27" i="1" s="1"/>
  <c r="K26" i="1"/>
  <c r="J26" i="1"/>
  <c r="I26" i="1"/>
  <c r="H26" i="1"/>
  <c r="G26" i="1"/>
  <c r="F26" i="1"/>
  <c r="E26" i="1"/>
  <c r="D26" i="1"/>
  <c r="C26" i="1"/>
  <c r="L26" i="1" s="1"/>
  <c r="K25" i="1"/>
  <c r="J25" i="1"/>
  <c r="I25" i="1"/>
  <c r="H25" i="1"/>
  <c r="G25" i="1"/>
  <c r="F25" i="1"/>
  <c r="E25" i="1"/>
  <c r="D25" i="1"/>
  <c r="C25" i="1"/>
  <c r="L25" i="1" s="1"/>
  <c r="K24" i="1"/>
  <c r="J24" i="1"/>
  <c r="I24" i="1"/>
  <c r="H24" i="1"/>
  <c r="G24" i="1"/>
  <c r="F24" i="1"/>
  <c r="E24" i="1"/>
  <c r="D24" i="1"/>
  <c r="C24" i="1"/>
  <c r="L24" i="1" s="1"/>
  <c r="K23" i="1"/>
  <c r="J23" i="1"/>
  <c r="I23" i="1"/>
  <c r="H23" i="1"/>
  <c r="G23" i="1"/>
  <c r="F23" i="1"/>
  <c r="E23" i="1"/>
  <c r="D23" i="1"/>
  <c r="C23" i="1"/>
  <c r="L23" i="1" s="1"/>
  <c r="K22" i="1"/>
  <c r="J22" i="1"/>
  <c r="I22" i="1"/>
  <c r="H22" i="1"/>
  <c r="G22" i="1"/>
  <c r="F22" i="1"/>
  <c r="E22" i="1"/>
  <c r="D22" i="1"/>
  <c r="C22" i="1"/>
  <c r="L22" i="1" s="1"/>
  <c r="K21" i="1"/>
  <c r="J21" i="1"/>
  <c r="I21" i="1"/>
  <c r="H21" i="1"/>
  <c r="G21" i="1"/>
  <c r="F21" i="1"/>
  <c r="E21" i="1"/>
  <c r="D21" i="1"/>
  <c r="C21" i="1"/>
  <c r="L21" i="1" s="1"/>
  <c r="K20" i="1"/>
  <c r="J20" i="1"/>
  <c r="I20" i="1"/>
  <c r="H20" i="1"/>
  <c r="G20" i="1"/>
  <c r="F20" i="1"/>
  <c r="E20" i="1"/>
  <c r="D20" i="1"/>
  <c r="C20" i="1"/>
  <c r="L20" i="1" s="1"/>
  <c r="K19" i="1"/>
  <c r="J19" i="1"/>
  <c r="I19" i="1"/>
  <c r="H19" i="1"/>
  <c r="G19" i="1"/>
  <c r="F19" i="1"/>
  <c r="E19" i="1"/>
  <c r="D19" i="1"/>
  <c r="C19" i="1"/>
  <c r="L19" i="1" s="1"/>
  <c r="K18" i="1"/>
  <c r="J18" i="1"/>
  <c r="I18" i="1"/>
  <c r="H18" i="1"/>
  <c r="G18" i="1"/>
  <c r="F18" i="1"/>
  <c r="E18" i="1"/>
  <c r="D18" i="1"/>
  <c r="C18" i="1"/>
  <c r="L18" i="1" s="1"/>
  <c r="K17" i="1"/>
  <c r="J17" i="1"/>
  <c r="I17" i="1"/>
  <c r="H17" i="1"/>
  <c r="G17" i="1"/>
  <c r="F17" i="1"/>
  <c r="E17" i="1"/>
  <c r="D17" i="1"/>
  <c r="C17" i="1"/>
  <c r="L17" i="1" s="1"/>
  <c r="K16" i="1"/>
  <c r="J16" i="1"/>
  <c r="I16" i="1"/>
  <c r="H16" i="1"/>
  <c r="G16" i="1"/>
  <c r="F16" i="1"/>
  <c r="E16" i="1"/>
  <c r="D16" i="1"/>
  <c r="C16" i="1"/>
  <c r="L16" i="1" s="1"/>
  <c r="K15" i="1"/>
  <c r="J15" i="1"/>
  <c r="I15" i="1"/>
  <c r="H15" i="1"/>
  <c r="G15" i="1"/>
  <c r="F15" i="1"/>
  <c r="E15" i="1"/>
  <c r="D15" i="1"/>
  <c r="C15" i="1"/>
  <c r="L15" i="1" s="1"/>
  <c r="K14" i="1"/>
  <c r="J14" i="1"/>
  <c r="I14" i="1"/>
  <c r="H14" i="1"/>
  <c r="G14" i="1"/>
  <c r="F14" i="1"/>
  <c r="E14" i="1"/>
  <c r="D14" i="1"/>
  <c r="C14" i="1"/>
  <c r="L14" i="1" s="1"/>
  <c r="K13" i="1"/>
  <c r="J13" i="1"/>
  <c r="I13" i="1"/>
  <c r="H13" i="1"/>
  <c r="G13" i="1"/>
  <c r="F13" i="1"/>
  <c r="E13" i="1"/>
  <c r="D13" i="1"/>
  <c r="C13" i="1"/>
  <c r="L13" i="1" s="1"/>
  <c r="K12" i="1"/>
  <c r="J12" i="1"/>
  <c r="I12" i="1"/>
  <c r="H12" i="1"/>
  <c r="G12" i="1"/>
  <c r="F12" i="1"/>
  <c r="E12" i="1"/>
  <c r="D12" i="1"/>
  <c r="C12" i="1"/>
  <c r="L12" i="1" s="1"/>
  <c r="K11" i="1"/>
  <c r="J11" i="1"/>
  <c r="I11" i="1"/>
  <c r="H11" i="1"/>
  <c r="G11" i="1"/>
  <c r="F11" i="1"/>
  <c r="E11" i="1"/>
  <c r="D11" i="1"/>
  <c r="C11" i="1"/>
  <c r="L11" i="1" s="1"/>
  <c r="K10" i="1"/>
  <c r="J10" i="1"/>
  <c r="I10" i="1"/>
  <c r="H10" i="1"/>
  <c r="G10" i="1"/>
  <c r="F10" i="1"/>
  <c r="E10" i="1"/>
  <c r="D10" i="1"/>
  <c r="C10" i="1"/>
  <c r="L10" i="1" s="1"/>
  <c r="K9" i="1"/>
  <c r="J9" i="1"/>
  <c r="I9" i="1"/>
  <c r="H9" i="1"/>
  <c r="G9" i="1"/>
  <c r="F9" i="1"/>
  <c r="E9" i="1"/>
  <c r="D9" i="1"/>
  <c r="C9" i="1"/>
  <c r="L9" i="1" s="1"/>
  <c r="K8" i="1"/>
  <c r="J8" i="1"/>
  <c r="I8" i="1"/>
  <c r="H8" i="1"/>
  <c r="G8" i="1"/>
  <c r="F8" i="1"/>
  <c r="E8" i="1"/>
  <c r="D8" i="1"/>
  <c r="C8" i="1"/>
  <c r="L8" i="1" s="1"/>
  <c r="K7" i="1"/>
  <c r="J7" i="1"/>
  <c r="I7" i="1"/>
  <c r="H7" i="1"/>
  <c r="G7" i="1"/>
  <c r="F7" i="1"/>
  <c r="E7" i="1"/>
  <c r="D7" i="1"/>
  <c r="C7" i="1"/>
  <c r="L7" i="1" s="1"/>
  <c r="K6" i="1"/>
  <c r="J6" i="1"/>
  <c r="I6" i="1"/>
  <c r="H6" i="1"/>
  <c r="G6" i="1"/>
  <c r="F6" i="1"/>
  <c r="E6" i="1"/>
  <c r="D6" i="1"/>
  <c r="C6" i="1"/>
  <c r="L6" i="1" s="1"/>
  <c r="K5" i="1"/>
  <c r="J5" i="1"/>
  <c r="I5" i="1"/>
  <c r="H5" i="1"/>
  <c r="G5" i="1"/>
  <c r="F5" i="1"/>
  <c r="E5" i="1"/>
  <c r="D5" i="1"/>
  <c r="C5" i="1"/>
  <c r="L5" i="1" s="1"/>
  <c r="K4" i="1"/>
  <c r="J4" i="1"/>
  <c r="I4" i="1"/>
  <c r="I43" i="1" s="1"/>
  <c r="H4" i="1"/>
  <c r="G4" i="1"/>
  <c r="F4" i="1"/>
  <c r="E4" i="1"/>
  <c r="E43" i="1" s="1"/>
  <c r="D4" i="1"/>
  <c r="C4" i="1"/>
  <c r="L4" i="1" s="1"/>
  <c r="K3" i="1"/>
  <c r="K43" i="1" s="1"/>
  <c r="J3" i="1"/>
  <c r="J43" i="1" s="1"/>
  <c r="I3" i="1"/>
  <c r="H3" i="1"/>
  <c r="H43" i="1" s="1"/>
  <c r="G3" i="1"/>
  <c r="G43" i="1" s="1"/>
  <c r="F3" i="1"/>
  <c r="F43" i="1" s="1"/>
  <c r="E3" i="1"/>
  <c r="D3" i="1"/>
  <c r="D43" i="1" s="1"/>
  <c r="C3" i="1"/>
  <c r="C43" i="1" s="1"/>
  <c r="L43" i="1" l="1"/>
  <c r="L3" i="1"/>
</calcChain>
</file>

<file path=xl/sharedStrings.xml><?xml version="1.0" encoding="utf-8"?>
<sst xmlns="http://schemas.openxmlformats.org/spreadsheetml/2006/main" count="57" uniqueCount="55">
  <si>
    <t>Dist. 
No.</t>
  </si>
  <si>
    <t>District</t>
  </si>
  <si>
    <t>Instruction</t>
  </si>
  <si>
    <t>Acad. 
Support</t>
  </si>
  <si>
    <t>Student 
Services</t>
  </si>
  <si>
    <t>Public 
Service</t>
  </si>
  <si>
    <t>Organ 
Research</t>
  </si>
  <si>
    <t>Auxiliary 
Services</t>
  </si>
  <si>
    <t>Oper &amp; 
Maintenance</t>
  </si>
  <si>
    <t>Instit. 
Support</t>
  </si>
  <si>
    <t>Scholar., 
Grants 
&amp; Waivers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</si>
  <si>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</si>
  <si>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</si>
  <si>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</si>
  <si>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</si>
  <si>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</si>
  <si>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</si>
  <si>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</si>
  <si>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</si>
  <si>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</si>
  <si>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</si>
  <si>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</si>
  <si>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</si>
  <si>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</si>
  <si>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</si>
  <si>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</si>
  <si>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</si>
  <si>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</si>
  <si>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</si>
  <si>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</si>
  <si>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</si>
  <si>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</si>
  <si>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</si>
  <si>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</si>
  <si>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</si>
  <si>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</si>
  <si>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</si>
  <si>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</si>
  <si>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</si>
  <si>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</si>
  <si>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</si>
  <si>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</si>
  <si>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</si>
  <si>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</si>
  <si>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</si>
  <si>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</si>
  <si>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</si>
  <si>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</si>
  <si>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</si>
  <si>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</si>
  <si>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</si>
  <si>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 xml:space="preserve"> </t>
  </si>
  <si>
    <t>*Expenditures made from the Education and Operations &amp; Maintenance Funds
SOURCE OF DATA:  College Audits</t>
  </si>
  <si>
    <t>Illinois Community College Board
Table IV-12
FISCAL YEAR 2018 AUDITED OPERATING EXPENDITURES* BY FUNCTION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</si>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</sst>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3" fontId="2" fillId="0" borderId="0"/>
  </cellStyleXfs>
  <cellXfs count="21">
    <xf numFmtId="0" fontId="0" fillId="0" borderId="0" xfId="0"/>
    <xf numFmtId="0" fontId="4" fillId="0" borderId="0" xfId="0" applyFont="1"/>
    <xf numFmtId="3" fontId="3" fillId="2" borderId="4" xfId="2" applyNumberFormat="1" applyFont="1" applyFill="1" applyBorder="1" applyAlignment="1">
      <alignment horizontal="left" wrapText="1"/>
    </xf>
    <xf numFmtId="3" fontId="3" fillId="2" borderId="0" xfId="2" applyNumberFormat="1" applyFont="1" applyFill="1" applyBorder="1" applyAlignment="1">
      <alignment horizontal="left" wrapText="1"/>
    </xf>
    <xf numFmtId="3" fontId="3" fillId="2" borderId="0" xfId="2" applyNumberFormat="1" applyFont="1" applyFill="1" applyBorder="1" applyAlignment="1">
      <alignment horizontal="right" wrapText="1"/>
    </xf>
    <xf numFmtId="3" fontId="3" fillId="2" borderId="5" xfId="2" applyNumberFormat="1" applyFont="1" applyFill="1" applyBorder="1" applyAlignment="1">
      <alignment horizontal="right" wrapText="1"/>
    </xf>
    <xf numFmtId="0" fontId="4" fillId="0" borderId="0" xfId="0" applyFont="1" applyBorder="1"/>
    <xf numFmtId="165" fontId="4" fillId="0" borderId="0" xfId="1" applyNumberFormat="1" applyFont="1" applyBorder="1"/>
    <xf numFmtId="0" fontId="3" fillId="2" borderId="1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wrapText="1"/>
    </xf>
    <xf numFmtId="0" fontId="2" fillId="2" borderId="7" xfId="2" applyFont="1" applyFill="1" applyBorder="1"/>
    <xf numFmtId="0" fontId="2" fillId="2" borderId="8" xfId="2" applyFont="1" applyFill="1" applyBorder="1"/>
    <xf numFmtId="0" fontId="5" fillId="0" borderId="0" xfId="0" applyNumberFormat="1" applyFont="1" applyAlignment="1"/>
    <xf numFmtId="4" fontId="5" fillId="0" borderId="0" xfId="0" applyNumberFormat="1" applyFont="1" applyAlignment="1"/>
    <xf numFmtId="5" fontId="5" fillId="0" borderId="0" xfId="0" applyNumberFormat="1" applyFont="1" applyAlignment="1"/>
    <xf numFmtId="4" fontId="6" fillId="0" borderId="0" xfId="0" applyNumberFormat="1" applyFont="1" applyAlignment="1"/>
    <xf numFmtId="0" fontId="6" fillId="0" borderId="0" xfId="0" applyNumberFormat="1" applyFont="1" applyAlignment="1"/>
    <xf numFmtId="5" fontId="6" fillId="0" borderId="0" xfId="0" applyNumberFormat="1" applyFont="1" applyAlignment="1"/>
    <xf numFmtId="0" fontId="7" fillId="0" borderId="0" xfId="0" applyFont="1"/>
  </cellXfs>
  <cellStyles count="5">
    <cellStyle name="Comma0 4" xfId="4"/>
    <cellStyle name="Currency" xfId="1" builtinId="4"/>
    <cellStyle name="Normal" xfId="0" builtinId="0"/>
    <cellStyle name="Normal 5" xfId="2"/>
    <cellStyle name="Normal_A" xfId="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pickford/AppData/Local/Microsoft/Windows/INetCache/Content.Outlook/OAR224RA/FY18%20UFS%20Summary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9"/>
      <sheetName val="540"/>
      <sheetName val="Summary"/>
      <sheetName val="Tables"/>
      <sheetName val="Fund Balance"/>
      <sheetName val="Revenues"/>
      <sheetName val="Expenditures"/>
      <sheetName val="one third operating"/>
    </sheetNames>
    <sheetDataSet>
      <sheetData sheetId="0"/>
      <sheetData sheetId="1">
        <row r="24">
          <cell r="D24">
            <v>9643176</v>
          </cell>
          <cell r="F24">
            <v>0</v>
          </cell>
        </row>
        <row r="25">
          <cell r="D25">
            <v>2745451</v>
          </cell>
          <cell r="F25">
            <v>0</v>
          </cell>
        </row>
        <row r="26">
          <cell r="D26">
            <v>1341742</v>
          </cell>
          <cell r="F26">
            <v>0</v>
          </cell>
        </row>
        <row r="27">
          <cell r="D27">
            <v>26008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1911853</v>
          </cell>
        </row>
        <row r="31">
          <cell r="D31">
            <v>2732291</v>
          </cell>
          <cell r="F31">
            <v>0</v>
          </cell>
        </row>
        <row r="32">
          <cell r="D32">
            <v>4290925</v>
          </cell>
          <cell r="F32">
            <v>0</v>
          </cell>
        </row>
      </sheetData>
      <sheetData sheetId="2">
        <row r="24">
          <cell r="D24">
            <v>70431212</v>
          </cell>
          <cell r="F24">
            <v>0</v>
          </cell>
        </row>
        <row r="25">
          <cell r="D25">
            <v>10381601</v>
          </cell>
          <cell r="F25">
            <v>0</v>
          </cell>
        </row>
        <row r="26">
          <cell r="D26">
            <v>15516627</v>
          </cell>
          <cell r="F26">
            <v>0</v>
          </cell>
        </row>
        <row r="27">
          <cell r="D27">
            <v>1637465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853</v>
          </cell>
          <cell r="F29">
            <v>0</v>
          </cell>
        </row>
        <row r="30">
          <cell r="D30">
            <v>6025304</v>
          </cell>
          <cell r="F30">
            <v>9476513</v>
          </cell>
        </row>
        <row r="31">
          <cell r="D31">
            <v>30682105</v>
          </cell>
          <cell r="F31">
            <v>2259150</v>
          </cell>
        </row>
        <row r="32">
          <cell r="D32">
            <v>9031481</v>
          </cell>
          <cell r="F32">
            <v>0</v>
          </cell>
        </row>
      </sheetData>
      <sheetData sheetId="3">
        <row r="24">
          <cell r="D24">
            <v>10681613</v>
          </cell>
          <cell r="F24">
            <v>0</v>
          </cell>
        </row>
        <row r="25">
          <cell r="D25">
            <v>3311281</v>
          </cell>
          <cell r="F25">
            <v>0</v>
          </cell>
        </row>
        <row r="26">
          <cell r="D26">
            <v>2417583</v>
          </cell>
          <cell r="F26">
            <v>0</v>
          </cell>
        </row>
        <row r="27">
          <cell r="D27">
            <v>616578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3653944</v>
          </cell>
        </row>
        <row r="31">
          <cell r="D31">
            <v>6148812</v>
          </cell>
          <cell r="F31">
            <v>0</v>
          </cell>
        </row>
        <row r="32">
          <cell r="D32">
            <v>3324504</v>
          </cell>
          <cell r="F32">
            <v>0</v>
          </cell>
        </row>
      </sheetData>
      <sheetData sheetId="4">
        <row r="24">
          <cell r="D24">
            <v>17455755.550000001</v>
          </cell>
          <cell r="F24">
            <v>0</v>
          </cell>
        </row>
        <row r="25">
          <cell r="D25">
            <v>4754377.0600000024</v>
          </cell>
          <cell r="F25">
            <v>0</v>
          </cell>
        </row>
        <row r="26">
          <cell r="D26">
            <v>4569306.3399999971</v>
          </cell>
          <cell r="F26">
            <v>0</v>
          </cell>
        </row>
        <row r="27">
          <cell r="D27">
            <v>1701145.6300000001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12616.17</v>
          </cell>
          <cell r="F30">
            <v>11890188.450000001</v>
          </cell>
        </row>
        <row r="31">
          <cell r="D31">
            <v>11165551.089999996</v>
          </cell>
          <cell r="F31">
            <v>0</v>
          </cell>
        </row>
        <row r="32">
          <cell r="D32">
            <v>3262888.09</v>
          </cell>
          <cell r="F32">
            <v>0</v>
          </cell>
        </row>
      </sheetData>
      <sheetData sheetId="5">
        <row r="24">
          <cell r="D24">
            <v>24074061</v>
          </cell>
          <cell r="F24">
            <v>0</v>
          </cell>
        </row>
        <row r="25">
          <cell r="D25">
            <v>4786975</v>
          </cell>
          <cell r="F25">
            <v>0</v>
          </cell>
        </row>
        <row r="26">
          <cell r="D26">
            <v>4412199</v>
          </cell>
          <cell r="F26">
            <v>0</v>
          </cell>
        </row>
        <row r="27">
          <cell r="D27">
            <v>450861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5612267</v>
          </cell>
        </row>
        <row r="31">
          <cell r="D31">
            <v>12827710</v>
          </cell>
          <cell r="F31">
            <v>0</v>
          </cell>
        </row>
        <row r="32">
          <cell r="D32">
            <v>0</v>
          </cell>
          <cell r="F32">
            <v>0</v>
          </cell>
        </row>
      </sheetData>
      <sheetData sheetId="6">
        <row r="24">
          <cell r="D24">
            <v>4553109</v>
          </cell>
          <cell r="F24">
            <v>0</v>
          </cell>
        </row>
        <row r="25">
          <cell r="D25">
            <v>1176493</v>
          </cell>
          <cell r="F25">
            <v>0</v>
          </cell>
        </row>
        <row r="26">
          <cell r="D26">
            <v>1077184</v>
          </cell>
          <cell r="F26">
            <v>0</v>
          </cell>
        </row>
        <row r="27">
          <cell r="D27">
            <v>415739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22001</v>
          </cell>
          <cell r="F29">
            <v>0</v>
          </cell>
        </row>
        <row r="30">
          <cell r="D30">
            <v>0</v>
          </cell>
          <cell r="F30">
            <v>1226615</v>
          </cell>
        </row>
        <row r="31">
          <cell r="D31">
            <v>2046072</v>
          </cell>
          <cell r="F31">
            <v>0</v>
          </cell>
        </row>
        <row r="32">
          <cell r="D32">
            <v>899912</v>
          </cell>
          <cell r="F32">
            <v>0</v>
          </cell>
        </row>
      </sheetData>
      <sheetData sheetId="7">
        <row r="24">
          <cell r="D24">
            <v>7739473</v>
          </cell>
          <cell r="F24">
            <v>0</v>
          </cell>
        </row>
        <row r="25">
          <cell r="D25">
            <v>1018882</v>
          </cell>
          <cell r="F25">
            <v>0</v>
          </cell>
        </row>
        <row r="26">
          <cell r="D26">
            <v>1936618</v>
          </cell>
          <cell r="F26">
            <v>0</v>
          </cell>
        </row>
        <row r="27">
          <cell r="D27">
            <v>361242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2291177</v>
          </cell>
        </row>
        <row r="31">
          <cell r="D31">
            <v>2843078</v>
          </cell>
          <cell r="F31">
            <v>0</v>
          </cell>
        </row>
        <row r="32">
          <cell r="D32">
            <v>0</v>
          </cell>
          <cell r="F32">
            <v>0</v>
          </cell>
        </row>
      </sheetData>
      <sheetData sheetId="8">
        <row r="24">
          <cell r="D24">
            <v>95365234</v>
          </cell>
          <cell r="F24">
            <v>0</v>
          </cell>
        </row>
        <row r="25">
          <cell r="D25">
            <v>16532707</v>
          </cell>
          <cell r="F25">
            <v>0</v>
          </cell>
        </row>
        <row r="26">
          <cell r="D26">
            <v>32251624</v>
          </cell>
          <cell r="F26">
            <v>0</v>
          </cell>
        </row>
        <row r="27">
          <cell r="D27">
            <v>3773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4573289</v>
          </cell>
          <cell r="F29">
            <v>0</v>
          </cell>
        </row>
        <row r="30">
          <cell r="D30">
            <v>10421327</v>
          </cell>
          <cell r="F30">
            <v>25760291</v>
          </cell>
        </row>
        <row r="31">
          <cell r="D31">
            <v>61385441</v>
          </cell>
          <cell r="F31">
            <v>7296</v>
          </cell>
        </row>
        <row r="32">
          <cell r="D32">
            <v>9597707</v>
          </cell>
          <cell r="F32">
            <v>0</v>
          </cell>
        </row>
      </sheetData>
      <sheetData sheetId="9">
        <row r="24">
          <cell r="D24">
            <v>29133186</v>
          </cell>
          <cell r="F24">
            <v>0</v>
          </cell>
        </row>
        <row r="25">
          <cell r="D25">
            <v>7911413</v>
          </cell>
          <cell r="F25">
            <v>0</v>
          </cell>
        </row>
        <row r="26">
          <cell r="D26">
            <v>5156877</v>
          </cell>
          <cell r="F26">
            <v>0</v>
          </cell>
        </row>
        <row r="27">
          <cell r="D27">
            <v>239503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61169</v>
          </cell>
          <cell r="F30">
            <v>8734193</v>
          </cell>
        </row>
        <row r="31">
          <cell r="D31">
            <v>13461868</v>
          </cell>
          <cell r="F31">
            <v>1114676</v>
          </cell>
        </row>
        <row r="32">
          <cell r="D32">
            <v>2606</v>
          </cell>
          <cell r="F32">
            <v>0</v>
          </cell>
        </row>
      </sheetData>
      <sheetData sheetId="10">
        <row r="24">
          <cell r="D24">
            <v>13689776</v>
          </cell>
          <cell r="F24">
            <v>0</v>
          </cell>
        </row>
        <row r="25">
          <cell r="D25">
            <v>790313</v>
          </cell>
          <cell r="F25">
            <v>0</v>
          </cell>
        </row>
        <row r="26">
          <cell r="D26">
            <v>3326698</v>
          </cell>
          <cell r="F26">
            <v>0</v>
          </cell>
        </row>
        <row r="27">
          <cell r="D27">
            <v>705128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4952</v>
          </cell>
          <cell r="F29">
            <v>0</v>
          </cell>
        </row>
        <row r="30">
          <cell r="D30">
            <v>38944</v>
          </cell>
          <cell r="F30">
            <v>4494856</v>
          </cell>
        </row>
        <row r="31">
          <cell r="D31">
            <v>4844752</v>
          </cell>
          <cell r="F31">
            <v>145034</v>
          </cell>
        </row>
        <row r="32">
          <cell r="D32">
            <v>2593805</v>
          </cell>
          <cell r="F32">
            <v>0</v>
          </cell>
        </row>
      </sheetData>
      <sheetData sheetId="11">
        <row r="24">
          <cell r="D24">
            <v>15931367</v>
          </cell>
          <cell r="F24">
            <v>0</v>
          </cell>
        </row>
        <row r="25">
          <cell r="D25">
            <v>2652454</v>
          </cell>
          <cell r="F25">
            <v>0</v>
          </cell>
        </row>
        <row r="26">
          <cell r="D26">
            <v>2866108</v>
          </cell>
          <cell r="F26">
            <v>0</v>
          </cell>
        </row>
        <row r="27">
          <cell r="D27">
            <v>404116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5402074</v>
          </cell>
        </row>
        <row r="31">
          <cell r="D31">
            <v>6452662</v>
          </cell>
          <cell r="F31">
            <v>240205</v>
          </cell>
        </row>
        <row r="32">
          <cell r="D32">
            <v>10574</v>
          </cell>
          <cell r="F32">
            <v>0</v>
          </cell>
        </row>
      </sheetData>
      <sheetData sheetId="12">
        <row r="24">
          <cell r="D24">
            <v>36992448</v>
          </cell>
          <cell r="F24">
            <v>0</v>
          </cell>
        </row>
        <row r="25">
          <cell r="D25">
            <v>8237468</v>
          </cell>
          <cell r="F25">
            <v>0</v>
          </cell>
        </row>
        <row r="26">
          <cell r="D26">
            <v>12670723</v>
          </cell>
          <cell r="F26">
            <v>0</v>
          </cell>
        </row>
        <row r="27">
          <cell r="D27">
            <v>114516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12641495</v>
          </cell>
        </row>
        <row r="31">
          <cell r="D31">
            <v>25027766</v>
          </cell>
          <cell r="F31">
            <v>2107914</v>
          </cell>
        </row>
        <row r="32">
          <cell r="D32">
            <v>5621309</v>
          </cell>
          <cell r="F32">
            <v>0</v>
          </cell>
        </row>
      </sheetData>
      <sheetData sheetId="13">
        <row r="24">
          <cell r="D24">
            <v>10351566</v>
          </cell>
          <cell r="F24">
            <v>0</v>
          </cell>
        </row>
        <row r="25">
          <cell r="D25">
            <v>1052690</v>
          </cell>
          <cell r="F25">
            <v>0</v>
          </cell>
        </row>
        <row r="26">
          <cell r="D26">
            <v>1504985</v>
          </cell>
          <cell r="F26">
            <v>0</v>
          </cell>
        </row>
        <row r="27">
          <cell r="D27">
            <v>682811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2104784</v>
          </cell>
        </row>
        <row r="31">
          <cell r="D31">
            <v>3310512</v>
          </cell>
          <cell r="F31">
            <v>67501</v>
          </cell>
        </row>
        <row r="32">
          <cell r="D32">
            <v>527351</v>
          </cell>
          <cell r="F32">
            <v>0</v>
          </cell>
        </row>
      </sheetData>
      <sheetData sheetId="14">
        <row r="24">
          <cell r="D24">
            <v>24146770</v>
          </cell>
          <cell r="F24">
            <v>0</v>
          </cell>
        </row>
        <row r="25">
          <cell r="D25">
            <v>2240110</v>
          </cell>
          <cell r="F25">
            <v>0</v>
          </cell>
        </row>
        <row r="26">
          <cell r="D26">
            <v>2666114</v>
          </cell>
          <cell r="F26">
            <v>0</v>
          </cell>
        </row>
        <row r="27">
          <cell r="D27">
            <v>28287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7814525</v>
          </cell>
        </row>
        <row r="31">
          <cell r="D31">
            <v>13332863</v>
          </cell>
          <cell r="F31">
            <v>0</v>
          </cell>
        </row>
        <row r="32">
          <cell r="D32">
            <v>0</v>
          </cell>
          <cell r="F32">
            <v>0</v>
          </cell>
        </row>
      </sheetData>
      <sheetData sheetId="15">
        <row r="24">
          <cell r="D24">
            <v>10418244</v>
          </cell>
          <cell r="F24">
            <v>0</v>
          </cell>
        </row>
        <row r="25">
          <cell r="D25">
            <v>1130128</v>
          </cell>
          <cell r="F25">
            <v>0</v>
          </cell>
        </row>
        <row r="26">
          <cell r="D26">
            <v>3632370</v>
          </cell>
          <cell r="F26">
            <v>0</v>
          </cell>
        </row>
        <row r="27">
          <cell r="D27">
            <v>720213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758204</v>
          </cell>
          <cell r="F29">
            <v>0</v>
          </cell>
        </row>
        <row r="30">
          <cell r="D30">
            <v>991166</v>
          </cell>
          <cell r="F30">
            <v>2413389</v>
          </cell>
        </row>
        <row r="31">
          <cell r="D31">
            <v>6664500</v>
          </cell>
          <cell r="F31">
            <v>428259</v>
          </cell>
        </row>
        <row r="32">
          <cell r="D32">
            <v>0</v>
          </cell>
          <cell r="F32">
            <v>0</v>
          </cell>
        </row>
      </sheetData>
      <sheetData sheetId="16">
        <row r="24">
          <cell r="D24">
            <v>21121721</v>
          </cell>
          <cell r="F24">
            <v>0</v>
          </cell>
        </row>
        <row r="25">
          <cell r="D25">
            <v>3965080</v>
          </cell>
          <cell r="F25">
            <v>0</v>
          </cell>
        </row>
        <row r="26">
          <cell r="D26">
            <v>8552237</v>
          </cell>
          <cell r="F26">
            <v>0</v>
          </cell>
        </row>
        <row r="27">
          <cell r="D27">
            <v>3091638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4360</v>
          </cell>
          <cell r="F29">
            <v>0</v>
          </cell>
        </row>
        <row r="30">
          <cell r="D30">
            <v>479932</v>
          </cell>
          <cell r="F30">
            <v>5989242</v>
          </cell>
        </row>
        <row r="31">
          <cell r="D31">
            <v>16499044</v>
          </cell>
          <cell r="F31">
            <v>0</v>
          </cell>
        </row>
        <row r="32">
          <cell r="D32">
            <v>910577</v>
          </cell>
          <cell r="F32">
            <v>0</v>
          </cell>
        </row>
      </sheetData>
      <sheetData sheetId="17">
        <row r="24">
          <cell r="D24">
            <v>24134165</v>
          </cell>
          <cell r="F24">
            <v>0</v>
          </cell>
        </row>
        <row r="25">
          <cell r="D25">
            <v>998839</v>
          </cell>
          <cell r="F25">
            <v>0</v>
          </cell>
        </row>
        <row r="26">
          <cell r="D26">
            <v>3068335</v>
          </cell>
          <cell r="F26">
            <v>0</v>
          </cell>
        </row>
        <row r="27">
          <cell r="D27">
            <v>1133722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3807406</v>
          </cell>
        </row>
        <row r="31">
          <cell r="D31">
            <v>9199432</v>
          </cell>
          <cell r="F31">
            <v>0</v>
          </cell>
        </row>
        <row r="32">
          <cell r="D32">
            <v>788769</v>
          </cell>
          <cell r="F32">
            <v>0</v>
          </cell>
        </row>
      </sheetData>
      <sheetData sheetId="18">
        <row r="24">
          <cell r="D24">
            <v>5513925</v>
          </cell>
          <cell r="F24">
            <v>0</v>
          </cell>
        </row>
        <row r="25">
          <cell r="D25">
            <v>404071</v>
          </cell>
          <cell r="F25">
            <v>0</v>
          </cell>
        </row>
        <row r="26">
          <cell r="D26">
            <v>2279554</v>
          </cell>
          <cell r="F26">
            <v>0</v>
          </cell>
        </row>
        <row r="27">
          <cell r="D27">
            <v>125790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1363955</v>
          </cell>
        </row>
        <row r="31">
          <cell r="D31">
            <v>2502923</v>
          </cell>
          <cell r="F31">
            <v>151684</v>
          </cell>
        </row>
        <row r="32">
          <cell r="D32">
            <v>323279</v>
          </cell>
          <cell r="F32">
            <v>0</v>
          </cell>
        </row>
      </sheetData>
      <sheetData sheetId="19">
        <row r="24">
          <cell r="D24">
            <v>6992703</v>
          </cell>
          <cell r="F24">
            <v>0</v>
          </cell>
        </row>
        <row r="25">
          <cell r="D25">
            <v>765603</v>
          </cell>
          <cell r="F25">
            <v>0</v>
          </cell>
        </row>
        <row r="26">
          <cell r="D26">
            <v>1118705</v>
          </cell>
          <cell r="F26">
            <v>0</v>
          </cell>
        </row>
        <row r="27">
          <cell r="D27">
            <v>452793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1400660</v>
          </cell>
        </row>
        <row r="31">
          <cell r="D31">
            <v>2790918</v>
          </cell>
          <cell r="F31">
            <v>0</v>
          </cell>
        </row>
        <row r="32">
          <cell r="D32">
            <v>423387</v>
          </cell>
          <cell r="F32">
            <v>0</v>
          </cell>
        </row>
      </sheetData>
      <sheetData sheetId="20">
        <row r="24">
          <cell r="D24">
            <v>8770204</v>
          </cell>
          <cell r="F24">
            <v>0</v>
          </cell>
        </row>
        <row r="25">
          <cell r="D25">
            <v>1466766</v>
          </cell>
          <cell r="F25">
            <v>0</v>
          </cell>
        </row>
        <row r="26">
          <cell r="D26">
            <v>1652654</v>
          </cell>
          <cell r="F26">
            <v>0</v>
          </cell>
        </row>
        <row r="27">
          <cell r="D27">
            <v>624424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3149372</v>
          </cell>
        </row>
        <row r="31">
          <cell r="D31">
            <v>6151475</v>
          </cell>
          <cell r="F31">
            <v>116482</v>
          </cell>
        </row>
        <row r="32">
          <cell r="D32">
            <v>4477</v>
          </cell>
          <cell r="F32">
            <v>0</v>
          </cell>
        </row>
      </sheetData>
      <sheetData sheetId="21">
        <row r="24">
          <cell r="D24">
            <v>6227398</v>
          </cell>
          <cell r="F24">
            <v>0</v>
          </cell>
        </row>
        <row r="25">
          <cell r="D25">
            <v>501699</v>
          </cell>
          <cell r="F25">
            <v>0</v>
          </cell>
        </row>
        <row r="26">
          <cell r="D26">
            <v>955791</v>
          </cell>
          <cell r="F26">
            <v>0</v>
          </cell>
        </row>
        <row r="27">
          <cell r="D27">
            <v>88231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2454047</v>
          </cell>
        </row>
        <row r="31">
          <cell r="D31">
            <v>3054901</v>
          </cell>
          <cell r="F31">
            <v>273652</v>
          </cell>
        </row>
        <row r="32">
          <cell r="D32">
            <v>3106793</v>
          </cell>
          <cell r="F32">
            <v>0</v>
          </cell>
        </row>
      </sheetData>
      <sheetData sheetId="22">
        <row r="24">
          <cell r="D24">
            <v>27038999</v>
          </cell>
          <cell r="F24">
            <v>0</v>
          </cell>
        </row>
        <row r="25">
          <cell r="D25">
            <v>1297072</v>
          </cell>
          <cell r="F25">
            <v>0</v>
          </cell>
        </row>
        <row r="26">
          <cell r="D26">
            <v>4625198</v>
          </cell>
          <cell r="F26">
            <v>0</v>
          </cell>
        </row>
        <row r="27">
          <cell r="D27">
            <v>604816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6166115</v>
          </cell>
        </row>
        <row r="31">
          <cell r="D31">
            <v>11151470</v>
          </cell>
          <cell r="F31">
            <v>341122</v>
          </cell>
        </row>
        <row r="32">
          <cell r="D32">
            <v>4522369</v>
          </cell>
          <cell r="F32">
            <v>0</v>
          </cell>
        </row>
      </sheetData>
      <sheetData sheetId="23">
        <row r="24">
          <cell r="D24">
            <v>7969230</v>
          </cell>
          <cell r="F24">
            <v>0</v>
          </cell>
        </row>
        <row r="25">
          <cell r="D25">
            <v>2502152</v>
          </cell>
          <cell r="F25">
            <v>0</v>
          </cell>
        </row>
        <row r="26">
          <cell r="D26">
            <v>1627922</v>
          </cell>
          <cell r="F26">
            <v>0</v>
          </cell>
        </row>
        <row r="27">
          <cell r="D27">
            <v>615501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1492</v>
          </cell>
          <cell r="F30">
            <v>2853673</v>
          </cell>
        </row>
        <row r="31">
          <cell r="D31">
            <v>4973244</v>
          </cell>
          <cell r="F31">
            <v>0</v>
          </cell>
        </row>
        <row r="32">
          <cell r="D32">
            <v>0</v>
          </cell>
          <cell r="F32">
            <v>0</v>
          </cell>
        </row>
      </sheetData>
      <sheetData sheetId="24">
        <row r="24">
          <cell r="D24">
            <v>33835967</v>
          </cell>
          <cell r="F24">
            <v>0</v>
          </cell>
        </row>
        <row r="25">
          <cell r="D25">
            <v>6005278</v>
          </cell>
          <cell r="F25">
            <v>0</v>
          </cell>
        </row>
        <row r="26">
          <cell r="D26">
            <v>7964569</v>
          </cell>
          <cell r="F26">
            <v>0</v>
          </cell>
        </row>
        <row r="27">
          <cell r="D27">
            <v>42130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12499977</v>
          </cell>
        </row>
        <row r="31">
          <cell r="D31">
            <v>16986370</v>
          </cell>
          <cell r="F31">
            <v>0</v>
          </cell>
        </row>
        <row r="32">
          <cell r="D32">
            <v>6495528</v>
          </cell>
          <cell r="F32">
            <v>0</v>
          </cell>
        </row>
      </sheetData>
      <sheetData sheetId="25">
        <row r="24">
          <cell r="D24">
            <v>39180357</v>
          </cell>
          <cell r="F24">
            <v>0</v>
          </cell>
        </row>
        <row r="25">
          <cell r="D25">
            <v>3472963</v>
          </cell>
          <cell r="F25">
            <v>0</v>
          </cell>
        </row>
        <row r="26">
          <cell r="D26">
            <v>7706219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12575507</v>
          </cell>
        </row>
        <row r="31">
          <cell r="D31">
            <v>12609656</v>
          </cell>
          <cell r="F31">
            <v>802352</v>
          </cell>
        </row>
        <row r="32">
          <cell r="D32">
            <v>4437103</v>
          </cell>
          <cell r="F32">
            <v>0</v>
          </cell>
        </row>
      </sheetData>
      <sheetData sheetId="26">
        <row r="24">
          <cell r="D24">
            <v>18566833</v>
          </cell>
          <cell r="F24">
            <v>0</v>
          </cell>
        </row>
        <row r="25">
          <cell r="D25">
            <v>3581490</v>
          </cell>
          <cell r="F25">
            <v>0</v>
          </cell>
        </row>
        <row r="26">
          <cell r="D26">
            <v>2565310</v>
          </cell>
          <cell r="F26">
            <v>0</v>
          </cell>
        </row>
        <row r="27">
          <cell r="D27">
            <v>188137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548255</v>
          </cell>
          <cell r="F29">
            <v>0</v>
          </cell>
        </row>
        <row r="30">
          <cell r="D30">
            <v>0</v>
          </cell>
          <cell r="F30">
            <v>4355631</v>
          </cell>
        </row>
        <row r="31">
          <cell r="D31">
            <v>7657485</v>
          </cell>
          <cell r="F31">
            <v>0</v>
          </cell>
        </row>
        <row r="32">
          <cell r="D32">
            <v>807364</v>
          </cell>
          <cell r="F32">
            <v>0</v>
          </cell>
        </row>
      </sheetData>
      <sheetData sheetId="27">
        <row r="24">
          <cell r="D24">
            <v>9237543</v>
          </cell>
          <cell r="F24">
            <v>0</v>
          </cell>
        </row>
        <row r="25">
          <cell r="D25">
            <v>1724979</v>
          </cell>
          <cell r="F25">
            <v>0</v>
          </cell>
        </row>
        <row r="26">
          <cell r="D26">
            <v>2257010</v>
          </cell>
          <cell r="F26">
            <v>0</v>
          </cell>
        </row>
        <row r="27">
          <cell r="D27">
            <v>292680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714423</v>
          </cell>
          <cell r="F29">
            <v>0</v>
          </cell>
        </row>
        <row r="30">
          <cell r="D30">
            <v>6778</v>
          </cell>
          <cell r="F30">
            <v>3382390</v>
          </cell>
        </row>
        <row r="31">
          <cell r="D31">
            <v>4689072</v>
          </cell>
          <cell r="F31">
            <v>0</v>
          </cell>
        </row>
        <row r="32">
          <cell r="D32">
            <v>1323929</v>
          </cell>
          <cell r="F32">
            <v>0</v>
          </cell>
        </row>
      </sheetData>
      <sheetData sheetId="28">
        <row r="24">
          <cell r="D24">
            <v>17551594</v>
          </cell>
          <cell r="F24">
            <v>0</v>
          </cell>
        </row>
        <row r="25">
          <cell r="D25">
            <v>2146145</v>
          </cell>
          <cell r="F25">
            <v>0</v>
          </cell>
        </row>
        <row r="26">
          <cell r="D26">
            <v>3702814</v>
          </cell>
          <cell r="F26">
            <v>0</v>
          </cell>
        </row>
        <row r="27">
          <cell r="D27">
            <v>910716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4452755</v>
          </cell>
        </row>
        <row r="31">
          <cell r="D31">
            <v>12484567</v>
          </cell>
          <cell r="F31">
            <v>931</v>
          </cell>
        </row>
        <row r="32">
          <cell r="D32">
            <v>0</v>
          </cell>
          <cell r="F32">
            <v>0</v>
          </cell>
        </row>
      </sheetData>
      <sheetData sheetId="29">
        <row r="24">
          <cell r="D24">
            <v>11882661</v>
          </cell>
          <cell r="F24">
            <v>0</v>
          </cell>
        </row>
        <row r="25">
          <cell r="D25">
            <v>462607</v>
          </cell>
          <cell r="F25">
            <v>0</v>
          </cell>
        </row>
        <row r="26">
          <cell r="D26">
            <v>1642974</v>
          </cell>
          <cell r="F26">
            <v>0</v>
          </cell>
        </row>
        <row r="27">
          <cell r="D27">
            <v>2530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35</v>
          </cell>
          <cell r="F29">
            <v>0</v>
          </cell>
        </row>
        <row r="30">
          <cell r="D30">
            <v>62605</v>
          </cell>
          <cell r="F30">
            <v>2961468</v>
          </cell>
        </row>
        <row r="31">
          <cell r="D31">
            <v>5653226</v>
          </cell>
          <cell r="F31">
            <v>13631</v>
          </cell>
        </row>
        <row r="32">
          <cell r="D32">
            <v>6297464</v>
          </cell>
          <cell r="F32">
            <v>0</v>
          </cell>
        </row>
      </sheetData>
      <sheetData sheetId="30">
        <row r="24">
          <cell r="D24">
            <v>9205291</v>
          </cell>
          <cell r="F24">
            <v>0</v>
          </cell>
        </row>
        <row r="25">
          <cell r="D25">
            <v>1996459</v>
          </cell>
          <cell r="F25">
            <v>0</v>
          </cell>
        </row>
        <row r="26">
          <cell r="D26">
            <v>2583551</v>
          </cell>
          <cell r="F26">
            <v>0</v>
          </cell>
        </row>
        <row r="27">
          <cell r="D27">
            <v>826987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3153791</v>
          </cell>
        </row>
        <row r="31">
          <cell r="D31">
            <v>4354361</v>
          </cell>
          <cell r="F31">
            <v>162082</v>
          </cell>
        </row>
        <row r="32">
          <cell r="D32">
            <v>3088904</v>
          </cell>
          <cell r="F32">
            <v>0</v>
          </cell>
        </row>
      </sheetData>
      <sheetData sheetId="31">
        <row r="24">
          <cell r="D24">
            <v>4683173</v>
          </cell>
          <cell r="F24">
            <v>0</v>
          </cell>
        </row>
        <row r="25">
          <cell r="D25">
            <v>303862</v>
          </cell>
          <cell r="F25">
            <v>0</v>
          </cell>
        </row>
        <row r="26">
          <cell r="D26">
            <v>1056634</v>
          </cell>
          <cell r="F26">
            <v>0</v>
          </cell>
        </row>
        <row r="27">
          <cell r="D27">
            <v>152694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1184698</v>
          </cell>
        </row>
        <row r="31">
          <cell r="D31">
            <v>2986669</v>
          </cell>
          <cell r="F31">
            <v>0</v>
          </cell>
        </row>
        <row r="32">
          <cell r="D32">
            <v>1958535</v>
          </cell>
          <cell r="F32">
            <v>0</v>
          </cell>
        </row>
      </sheetData>
      <sheetData sheetId="32">
        <row r="24">
          <cell r="D24">
            <v>39517092</v>
          </cell>
          <cell r="F24">
            <v>0</v>
          </cell>
        </row>
        <row r="25">
          <cell r="D25">
            <v>3470110</v>
          </cell>
          <cell r="F25">
            <v>0</v>
          </cell>
        </row>
        <row r="26">
          <cell r="D26">
            <v>7589433</v>
          </cell>
          <cell r="F26">
            <v>0</v>
          </cell>
        </row>
        <row r="27">
          <cell r="D27">
            <v>1281810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8143627</v>
          </cell>
        </row>
        <row r="31">
          <cell r="D31">
            <v>27197090</v>
          </cell>
          <cell r="F31">
            <v>2241649</v>
          </cell>
        </row>
        <row r="32">
          <cell r="D32">
            <v>306506</v>
          </cell>
          <cell r="F32">
            <v>0</v>
          </cell>
        </row>
      </sheetData>
      <sheetData sheetId="33">
        <row r="24">
          <cell r="D24">
            <v>4082490</v>
          </cell>
          <cell r="F24">
            <v>0</v>
          </cell>
        </row>
        <row r="25">
          <cell r="D25">
            <v>432978</v>
          </cell>
          <cell r="F25">
            <v>0</v>
          </cell>
        </row>
        <row r="26">
          <cell r="D26">
            <v>933717</v>
          </cell>
          <cell r="F26">
            <v>0</v>
          </cell>
        </row>
        <row r="27">
          <cell r="D27">
            <v>5231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75071</v>
          </cell>
          <cell r="F29">
            <v>0</v>
          </cell>
        </row>
        <row r="30">
          <cell r="D30">
            <v>0</v>
          </cell>
          <cell r="F30">
            <v>2030426</v>
          </cell>
        </row>
        <row r="31">
          <cell r="D31">
            <v>9010649</v>
          </cell>
          <cell r="F31">
            <v>6318</v>
          </cell>
        </row>
        <row r="32">
          <cell r="D32">
            <v>1825375</v>
          </cell>
          <cell r="F32">
            <v>0</v>
          </cell>
        </row>
      </sheetData>
      <sheetData sheetId="34">
        <row r="24">
          <cell r="D24">
            <v>3488012</v>
          </cell>
          <cell r="F24">
            <v>0</v>
          </cell>
        </row>
        <row r="25">
          <cell r="D25">
            <v>783372</v>
          </cell>
          <cell r="F25">
            <v>0</v>
          </cell>
        </row>
        <row r="26">
          <cell r="D26">
            <v>862932</v>
          </cell>
          <cell r="F26">
            <v>0</v>
          </cell>
        </row>
        <row r="27">
          <cell r="D27">
            <v>304110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1030458</v>
          </cell>
        </row>
        <row r="31">
          <cell r="D31">
            <v>2447463</v>
          </cell>
          <cell r="F31">
            <v>0</v>
          </cell>
        </row>
        <row r="32">
          <cell r="D32">
            <v>403469</v>
          </cell>
          <cell r="F32">
            <v>0</v>
          </cell>
        </row>
      </sheetData>
      <sheetData sheetId="35">
        <row r="24">
          <cell r="D24">
            <v>31708135</v>
          </cell>
          <cell r="F24">
            <v>0</v>
          </cell>
        </row>
        <row r="25">
          <cell r="D25">
            <v>14114593</v>
          </cell>
          <cell r="F25">
            <v>0</v>
          </cell>
        </row>
        <row r="26">
          <cell r="D26">
            <v>6142000</v>
          </cell>
          <cell r="F26">
            <v>0</v>
          </cell>
        </row>
        <row r="27">
          <cell r="D27">
            <v>686182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7530722</v>
          </cell>
        </row>
        <row r="31">
          <cell r="D31">
            <v>6423752</v>
          </cell>
          <cell r="F31">
            <v>36556</v>
          </cell>
        </row>
        <row r="32">
          <cell r="D32">
            <v>2836</v>
          </cell>
          <cell r="F32">
            <v>0</v>
          </cell>
        </row>
      </sheetData>
      <sheetData sheetId="36">
        <row r="24">
          <cell r="D24">
            <v>12936388</v>
          </cell>
          <cell r="F24">
            <v>0</v>
          </cell>
        </row>
        <row r="25">
          <cell r="D25">
            <v>2170780</v>
          </cell>
          <cell r="F25">
            <v>0</v>
          </cell>
        </row>
        <row r="26">
          <cell r="D26">
            <v>2223056</v>
          </cell>
          <cell r="F26">
            <v>0</v>
          </cell>
        </row>
        <row r="27">
          <cell r="D27">
            <v>29894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5677621</v>
          </cell>
        </row>
        <row r="31">
          <cell r="D31">
            <v>4025049</v>
          </cell>
          <cell r="F31">
            <v>464510</v>
          </cell>
        </row>
        <row r="32">
          <cell r="D32">
            <v>313057</v>
          </cell>
          <cell r="F32">
            <v>0</v>
          </cell>
        </row>
      </sheetData>
      <sheetData sheetId="37">
        <row r="24">
          <cell r="D24">
            <v>7193829</v>
          </cell>
          <cell r="F24">
            <v>0</v>
          </cell>
        </row>
        <row r="25">
          <cell r="D25">
            <v>831829</v>
          </cell>
          <cell r="F25">
            <v>0</v>
          </cell>
        </row>
        <row r="26">
          <cell r="D26">
            <v>1138951</v>
          </cell>
          <cell r="F26">
            <v>0</v>
          </cell>
        </row>
        <row r="27">
          <cell r="D27">
            <v>1110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1739823</v>
          </cell>
        </row>
        <row r="31">
          <cell r="D31">
            <v>2938924</v>
          </cell>
          <cell r="F31">
            <v>0</v>
          </cell>
        </row>
        <row r="32">
          <cell r="D32">
            <v>393266</v>
          </cell>
          <cell r="F32">
            <v>0</v>
          </cell>
        </row>
      </sheetData>
      <sheetData sheetId="38">
        <row r="24">
          <cell r="D24">
            <v>5568179</v>
          </cell>
          <cell r="F24">
            <v>0</v>
          </cell>
        </row>
        <row r="25">
          <cell r="D25">
            <v>830845</v>
          </cell>
          <cell r="F25">
            <v>0</v>
          </cell>
        </row>
        <row r="26">
          <cell r="D26">
            <v>1230549</v>
          </cell>
          <cell r="F26">
            <v>0</v>
          </cell>
        </row>
        <row r="27">
          <cell r="D27">
            <v>577378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1476423</v>
          </cell>
        </row>
        <row r="31">
          <cell r="D31">
            <v>3196055</v>
          </cell>
          <cell r="F31">
            <v>13020</v>
          </cell>
        </row>
        <row r="32">
          <cell r="D32">
            <v>523071</v>
          </cell>
          <cell r="F32">
            <v>0</v>
          </cell>
        </row>
      </sheetData>
      <sheetData sheetId="39">
        <row r="24">
          <cell r="D24">
            <v>12187252</v>
          </cell>
          <cell r="F24">
            <v>10727</v>
          </cell>
        </row>
        <row r="25">
          <cell r="D25">
            <v>1107355</v>
          </cell>
          <cell r="F25">
            <v>0</v>
          </cell>
        </row>
        <row r="26">
          <cell r="D26">
            <v>2486910</v>
          </cell>
          <cell r="F26">
            <v>0</v>
          </cell>
        </row>
        <row r="27">
          <cell r="D27">
            <v>1920904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2503013</v>
          </cell>
        </row>
        <row r="31">
          <cell r="D31">
            <v>5198696</v>
          </cell>
          <cell r="F31">
            <v>652822</v>
          </cell>
        </row>
        <row r="32">
          <cell r="D32">
            <v>2902072</v>
          </cell>
          <cell r="F32">
            <v>0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tables/table1.xml><?xml version="1.0" encoding="utf-8"?>
<table xmlns="http://schemas.openxmlformats.org/spreadsheetml/2006/main" id="1" name="Table4" displayName="Table4" ref="A2:L43" totalsRowShown="0" headerRowDxfId="13" dataDxfId="0" headerRowCellStyle="Normal 5" dataCellStyle="Normal_A">
  <autoFilter ref="A2:L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ist. _x000a_No." dataDxfId="12" dataCellStyle="Normal 5"/>
    <tableColumn id="2" name="District" dataDxfId="11" dataCellStyle="Normal 5"/>
    <tableColumn id="3" name="Instruction" dataDxfId="10" dataCellStyle="Normal_A"/>
    <tableColumn id="4" name="Acad. _x000a_Support" dataDxfId="9" dataCellStyle="Normal_A"/>
    <tableColumn id="5" name="Student _x000a_Services" dataDxfId="8" dataCellStyle="Normal_A"/>
    <tableColumn id="6" name="Public _x000a_Service" dataDxfId="7" dataCellStyle="Normal_A"/>
    <tableColumn id="7" name="Organ _x000a_Research" dataDxfId="6" dataCellStyle="Normal_A"/>
    <tableColumn id="8" name="Auxiliary _x000a_Services" dataDxfId="5" dataCellStyle="Normal_A"/>
    <tableColumn id="9" name="Oper &amp; _x000a_Maintenance" dataDxfId="4" dataCellStyle="Normal_A"/>
    <tableColumn id="10" name="Instit. _x000a_Support" dataDxfId="3" dataCellStyle="Normal_A"/>
    <tableColumn id="11" name="Scholar., _x000a_Grants _x000a_&amp; Waivers" dataDxfId="2" dataCellStyle="Normal_A"/>
    <tableColumn id="12" name="Total" dataDxfId="1" dataCellStyle="Normal 5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4"/>
  <sheetViews>
    <sheetView tabSelected="1" zoomScale="90" zoomScaleNormal="90" workbookViewId="0">
      <selection activeCell="S29" sqref="S29"/>
    </sheetView>
  </sheetViews>
  <sheetFormatPr defaultColWidth="8.85546875" defaultRowHeight="12.75" x14ac:dyDescent="0.2"/>
  <cols>
    <col min="1" max="1" width="8.85546875" style="1"/>
    <col min="2" max="2" width="14.28515625" style="1" bestFit="1" customWidth="1"/>
    <col min="3" max="3" width="13.7109375" style="1" bestFit="1" customWidth="1"/>
    <col min="4" max="4" width="14.42578125" style="1" customWidth="1"/>
    <col min="5" max="5" width="15" style="1" customWidth="1"/>
    <col min="6" max="6" width="13.140625" style="1" customWidth="1"/>
    <col min="7" max="7" width="10.7109375" style="1" customWidth="1"/>
    <col min="8" max="8" width="11.42578125" style="1" customWidth="1"/>
    <col min="9" max="9" width="13.7109375" style="1" customWidth="1"/>
    <col min="10" max="10" width="13.7109375" style="1" bestFit="1" customWidth="1"/>
    <col min="11" max="11" width="13" style="1" customWidth="1"/>
    <col min="12" max="12" width="16" style="1" customWidth="1"/>
    <col min="13" max="16384" width="8.85546875" style="1"/>
  </cols>
  <sheetData>
    <row r="1" spans="1:12" ht="52.9" customHeight="1" x14ac:dyDescent="0.2">
      <c r="A1" s="8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s="6" customFormat="1" ht="42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s="6" customFormat="1" ht="20.45" customHeight="1" x14ac:dyDescent="0.2">
      <c r="A3" s="14">
        <v>503</v>
      </c>
      <c r="B3" s="15" t="s">
        <v>14</v>
      </c>
      <c r="C3" s="16">
        <f>+'[1]503'!$D$24+'[1]503'!$F$24</f>
        <v>10681613</v>
      </c>
      <c r="D3" s="16">
        <f>+'[1]503'!$D$25+'[1]503'!$F$25</f>
        <v>3311281</v>
      </c>
      <c r="E3" s="16">
        <f>+'[1]503'!$D$26+'[1]503'!$F$26</f>
        <v>2417583</v>
      </c>
      <c r="F3" s="16">
        <f>+'[1]503'!$D$27+'[1]503'!$F$27</f>
        <v>616578</v>
      </c>
      <c r="G3" s="16">
        <f>+'[1]503'!$D$28+'[1]503'!$F$28</f>
        <v>0</v>
      </c>
      <c r="H3" s="16">
        <f>+'[1]503'!$D$29+'[1]503'!$F$29</f>
        <v>0</v>
      </c>
      <c r="I3" s="16">
        <f>+'[1]503'!$D$30+'[1]503'!$F$30</f>
        <v>3653944</v>
      </c>
      <c r="J3" s="16">
        <f>+'[1]503'!$D$31+'[1]503'!$F$31</f>
        <v>6148812</v>
      </c>
      <c r="K3" s="16">
        <f>+'[1]503'!$D$32+'[1]503'!$F$32</f>
        <v>3324504</v>
      </c>
      <c r="L3" s="16">
        <f>SUM(C3:K3)</f>
        <v>30154315</v>
      </c>
    </row>
    <row r="4" spans="1:12" s="6" customFormat="1" x14ac:dyDescent="0.2">
      <c r="A4" s="14">
        <v>508</v>
      </c>
      <c r="B4" s="15" t="s">
        <v>19</v>
      </c>
      <c r="C4" s="16">
        <f>+'[1]508'!$D$24+'[1]508'!$F$24</f>
        <v>95365234</v>
      </c>
      <c r="D4" s="16">
        <f>+'[1]508'!$D$25+'[1]508'!$F$25</f>
        <v>16532707</v>
      </c>
      <c r="E4" s="16">
        <f>+'[1]508'!$D$26+'[1]508'!$F$26</f>
        <v>32251624</v>
      </c>
      <c r="F4" s="16">
        <f>+'[1]508'!$D$27+'[1]508'!$F$27</f>
        <v>3773</v>
      </c>
      <c r="G4" s="16">
        <f>+'[1]508'!$D$28+'[1]508'!$F$28</f>
        <v>0</v>
      </c>
      <c r="H4" s="16">
        <f>+'[1]508'!$D$29+'[1]508'!$F$29</f>
        <v>4573289</v>
      </c>
      <c r="I4" s="16">
        <f>+'[1]508'!$D$30+'[1]508'!$F$30</f>
        <v>36181618</v>
      </c>
      <c r="J4" s="16">
        <f>+'[1]508'!$D$31+'[1]508'!$F$31</f>
        <v>61392737</v>
      </c>
      <c r="K4" s="16">
        <f>+'[1]508'!$D$32+'[1]508'!$F$32</f>
        <v>9597707</v>
      </c>
      <c r="L4" s="16">
        <f t="shared" ref="L4:L43" si="0">SUM(C4:K4)</f>
        <v>255898689</v>
      </c>
    </row>
    <row r="5" spans="1:12" s="6" customFormat="1" x14ac:dyDescent="0.2">
      <c r="A5" s="14">
        <v>507</v>
      </c>
      <c r="B5" s="15" t="s">
        <v>18</v>
      </c>
      <c r="C5" s="16">
        <f>+'[1]507'!$D$24+'[1]507'!$F$24</f>
        <v>7739473</v>
      </c>
      <c r="D5" s="16">
        <f>+'[1]507'!$D$25+'[1]507'!$F$25</f>
        <v>1018882</v>
      </c>
      <c r="E5" s="16">
        <f>+'[1]507'!$D$26+'[1]507'!$F$26</f>
        <v>1936618</v>
      </c>
      <c r="F5" s="16">
        <f>+'[1]507'!$D$27+'[1]507'!$F$27</f>
        <v>361242</v>
      </c>
      <c r="G5" s="16">
        <f>+'[1]507'!$D$28+'[1]507'!$F$28</f>
        <v>0</v>
      </c>
      <c r="H5" s="16">
        <f>+'[1]507'!$D$29+'[1]507'!$F$29</f>
        <v>0</v>
      </c>
      <c r="I5" s="16">
        <f>+'[1]507'!$D$30+'[1]507'!$F$30</f>
        <v>2291177</v>
      </c>
      <c r="J5" s="16">
        <f>+'[1]507'!$D$31+'[1]507'!$F$31</f>
        <v>2843078</v>
      </c>
      <c r="K5" s="16">
        <f>+'[1]507'!$D$32+'[1]507'!$F$32</f>
        <v>0</v>
      </c>
      <c r="L5" s="16">
        <f t="shared" si="0"/>
        <v>16190470</v>
      </c>
    </row>
    <row r="6" spans="1:12" s="6" customFormat="1" x14ac:dyDescent="0.2">
      <c r="A6" s="14">
        <v>502</v>
      </c>
      <c r="B6" s="15" t="s">
        <v>13</v>
      </c>
      <c r="C6" s="16">
        <f>+'[1]502'!$D$24+'[1]502'!$F$24</f>
        <v>70431212</v>
      </c>
      <c r="D6" s="16">
        <f>+'[1]502'!$D$25+'[1]502'!$F$25</f>
        <v>10381601</v>
      </c>
      <c r="E6" s="16">
        <f>+'[1]502'!$D$26+'[1]502'!$F$26</f>
        <v>15516627</v>
      </c>
      <c r="F6" s="16">
        <f>+'[1]502'!$D$27+'[1]502'!$F$27</f>
        <v>1637465</v>
      </c>
      <c r="G6" s="16">
        <f>+'[1]502'!$D$28+'[1]502'!$F$28</f>
        <v>0</v>
      </c>
      <c r="H6" s="16">
        <f>+'[1]502'!$D$29+'[1]502'!$F$29</f>
        <v>853</v>
      </c>
      <c r="I6" s="16">
        <f>+'[1]502'!$D$30+'[1]502'!$F$30</f>
        <v>15501817</v>
      </c>
      <c r="J6" s="16">
        <f>+'[1]502'!$D$31+'[1]502'!$F$31</f>
        <v>32941255</v>
      </c>
      <c r="K6" s="16">
        <f>+'[1]502'!$D$32+'[1]502'!$F$32</f>
        <v>9031481</v>
      </c>
      <c r="L6" s="16">
        <f t="shared" si="0"/>
        <v>155442311</v>
      </c>
    </row>
    <row r="7" spans="1:12" s="6" customFormat="1" x14ac:dyDescent="0.2">
      <c r="A7" s="14">
        <v>509</v>
      </c>
      <c r="B7" s="15" t="s">
        <v>20</v>
      </c>
      <c r="C7" s="16">
        <f>+'[1]509'!$D$24+'[1]509'!$F$24</f>
        <v>29133186</v>
      </c>
      <c r="D7" s="16">
        <f>+'[1]509'!$D$25+'[1]509'!$F$25</f>
        <v>7911413</v>
      </c>
      <c r="E7" s="16">
        <f>+'[1]509'!$D$26+'[1]509'!$F$26</f>
        <v>5156877</v>
      </c>
      <c r="F7" s="16">
        <f>+'[1]509'!$D$27+'[1]509'!$F$27</f>
        <v>239503</v>
      </c>
      <c r="G7" s="16">
        <f>+'[1]509'!$D$28+'[1]509'!$F$28</f>
        <v>0</v>
      </c>
      <c r="H7" s="16">
        <f>+'[1]509'!$D$29+'[1]509'!$F$29</f>
        <v>0</v>
      </c>
      <c r="I7" s="16">
        <f>+'[1]509'!$D$30+'[1]509'!$F$30</f>
        <v>8795362</v>
      </c>
      <c r="J7" s="16">
        <f>+'[1]509'!$D$31+'[1]509'!$F$31</f>
        <v>14576544</v>
      </c>
      <c r="K7" s="16">
        <f>+'[1]509'!$D$32+'[1]509'!$F$32</f>
        <v>2606</v>
      </c>
      <c r="L7" s="16">
        <f t="shared" si="0"/>
        <v>65815491</v>
      </c>
    </row>
    <row r="8" spans="1:12" s="6" customFormat="1" x14ac:dyDescent="0.2">
      <c r="A8" s="14">
        <v>512</v>
      </c>
      <c r="B8" s="15" t="s">
        <v>23</v>
      </c>
      <c r="C8" s="16">
        <f>+'[1]512'!$D$24+'[1]512'!$F$24</f>
        <v>36992448</v>
      </c>
      <c r="D8" s="16">
        <f>+'[1]512'!$D$25+'[1]512'!$F$25</f>
        <v>8237468</v>
      </c>
      <c r="E8" s="16">
        <f>+'[1]512'!$D$26+'[1]512'!$F$26</f>
        <v>12670723</v>
      </c>
      <c r="F8" s="16">
        <f>+'[1]512'!$D$27+'[1]512'!$F$27</f>
        <v>114516</v>
      </c>
      <c r="G8" s="16">
        <f>+'[1]512'!$D$28+'[1]512'!$F$28</f>
        <v>0</v>
      </c>
      <c r="H8" s="16">
        <f>+'[1]512'!$D$29+'[1]512'!$F$29</f>
        <v>0</v>
      </c>
      <c r="I8" s="16">
        <f>+'[1]512'!$D$30+'[1]512'!$F$30</f>
        <v>12641495</v>
      </c>
      <c r="J8" s="16">
        <f>+'[1]512'!$D$31+'[1]512'!$F$31</f>
        <v>27135680</v>
      </c>
      <c r="K8" s="16">
        <f>+'[1]512'!$D$32+'[1]512'!$F$32</f>
        <v>5621309</v>
      </c>
      <c r="L8" s="16">
        <f t="shared" si="0"/>
        <v>103413639</v>
      </c>
    </row>
    <row r="9" spans="1:12" s="6" customFormat="1" x14ac:dyDescent="0.2">
      <c r="A9" s="14">
        <v>540</v>
      </c>
      <c r="B9" s="15" t="s">
        <v>50</v>
      </c>
      <c r="C9" s="16">
        <f>+'[1]540'!$D$24+'[1]540'!$F$24</f>
        <v>12197979</v>
      </c>
      <c r="D9" s="16">
        <f>+'[1]540'!$D$25+'[1]540'!$F$25</f>
        <v>1107355</v>
      </c>
      <c r="E9" s="16">
        <f>+'[1]540'!$D$26+'[1]540'!$F$26</f>
        <v>2486910</v>
      </c>
      <c r="F9" s="16">
        <f>+'[1]540'!$D$27+'[1]540'!$F$27</f>
        <v>1920904</v>
      </c>
      <c r="G9" s="16">
        <f>+'[1]540'!$D$28+'[1]540'!$F$28</f>
        <v>0</v>
      </c>
      <c r="H9" s="16">
        <f>+'[1]540'!$D$29+'[1]540'!$F$29</f>
        <v>0</v>
      </c>
      <c r="I9" s="16">
        <f>+'[1]540'!$D$30+'[1]540'!$F$30</f>
        <v>2503013</v>
      </c>
      <c r="J9" s="16">
        <f>+'[1]540'!$D$31+'[1]540'!$F$31</f>
        <v>5851518</v>
      </c>
      <c r="K9" s="16">
        <f>+'[1]540'!$D$32+'[1]540'!$F$32</f>
        <v>2902072</v>
      </c>
      <c r="L9" s="16">
        <f t="shared" si="0"/>
        <v>28969751</v>
      </c>
    </row>
    <row r="10" spans="1:12" s="6" customFormat="1" x14ac:dyDescent="0.2">
      <c r="A10" s="14">
        <v>519</v>
      </c>
      <c r="B10" s="15" t="s">
        <v>30</v>
      </c>
      <c r="C10" s="16">
        <f>+'[1]519'!$D$24+'[1]519'!$F$24</f>
        <v>6992703</v>
      </c>
      <c r="D10" s="16">
        <f>+'[1]519'!$D$25+'[1]519'!$F$25</f>
        <v>765603</v>
      </c>
      <c r="E10" s="16">
        <f>+'[1]519'!$D$26+'[1]519'!$F$26</f>
        <v>1118705</v>
      </c>
      <c r="F10" s="16">
        <f>+'[1]519'!$D$27+'[1]519'!$F$27</f>
        <v>452793</v>
      </c>
      <c r="G10" s="16">
        <f>+'[1]519'!$D$28+'[1]519'!$F$28</f>
        <v>0</v>
      </c>
      <c r="H10" s="16">
        <f>+'[1]519'!$D$29+'[1]519'!$F$29</f>
        <v>0</v>
      </c>
      <c r="I10" s="16">
        <f>+'[1]519'!$D$30+'[1]519'!$F$30</f>
        <v>1400660</v>
      </c>
      <c r="J10" s="16">
        <f>+'[1]519'!$D$31+'[1]519'!$F$31</f>
        <v>2790918</v>
      </c>
      <c r="K10" s="16">
        <f>+'[1]519'!$D$32+'[1]519'!$F$32</f>
        <v>423387</v>
      </c>
      <c r="L10" s="16">
        <f t="shared" si="0"/>
        <v>13944769</v>
      </c>
    </row>
    <row r="11" spans="1:12" s="6" customFormat="1" x14ac:dyDescent="0.2">
      <c r="A11" s="14">
        <v>514</v>
      </c>
      <c r="B11" s="15" t="s">
        <v>25</v>
      </c>
      <c r="C11" s="16">
        <f>+'[1]514'!$D$24+'[1]514'!$F$24</f>
        <v>24146770</v>
      </c>
      <c r="D11" s="16">
        <f>+'[1]514'!$D$25+'[1]514'!$F$25</f>
        <v>2240110</v>
      </c>
      <c r="E11" s="16">
        <f>+'[1]514'!$D$26+'[1]514'!$F$26</f>
        <v>2666114</v>
      </c>
      <c r="F11" s="16">
        <f>+'[1]514'!$D$27+'[1]514'!$F$27</f>
        <v>28287</v>
      </c>
      <c r="G11" s="16">
        <f>+'[1]514'!$D$28+'[1]514'!$F$28</f>
        <v>0</v>
      </c>
      <c r="H11" s="16">
        <f>+'[1]514'!$D$29+'[1]514'!$F$29</f>
        <v>0</v>
      </c>
      <c r="I11" s="16">
        <f>+'[1]514'!$D$30+'[1]514'!$F$30</f>
        <v>7814525</v>
      </c>
      <c r="J11" s="16">
        <f>+'[1]514'!$D$31+'[1]514'!$F$31</f>
        <v>13332863</v>
      </c>
      <c r="K11" s="16">
        <f>+'[1]514'!$D$32+'[1]514'!$F$32</f>
        <v>0</v>
      </c>
      <c r="L11" s="16">
        <f t="shared" si="0"/>
        <v>50228669</v>
      </c>
    </row>
    <row r="12" spans="1:12" s="6" customFormat="1" x14ac:dyDescent="0.2">
      <c r="A12" s="14">
        <v>529</v>
      </c>
      <c r="B12" s="15" t="s">
        <v>40</v>
      </c>
      <c r="C12" s="16">
        <f>+'[1]529'!$D$24+'[1]529'!$F$24</f>
        <v>11882661</v>
      </c>
      <c r="D12" s="16">
        <f>+'[1]529'!$D$25+'[1]529'!$F$25</f>
        <v>462607</v>
      </c>
      <c r="E12" s="16">
        <f>+'[1]529'!$D$26+'[1]529'!$F$26</f>
        <v>1642974</v>
      </c>
      <c r="F12" s="16">
        <f>+'[1]529'!$D$27+'[1]529'!$F$27</f>
        <v>2530</v>
      </c>
      <c r="G12" s="16">
        <f>+'[1]529'!$D$28+'[1]529'!$F$28</f>
        <v>0</v>
      </c>
      <c r="H12" s="16">
        <f>+'[1]529'!$D$29+'[1]529'!$F$29</f>
        <v>35</v>
      </c>
      <c r="I12" s="16">
        <f>+'[1]529'!$D$30+'[1]529'!$F$30</f>
        <v>3024073</v>
      </c>
      <c r="J12" s="16">
        <f>+'[1]529'!$D$31+'[1]529'!$F$31</f>
        <v>5666857</v>
      </c>
      <c r="K12" s="16">
        <f>+'[1]529'!$D$32+'[1]529'!$F$32</f>
        <v>6297464</v>
      </c>
      <c r="L12" s="16">
        <f t="shared" si="0"/>
        <v>28979201</v>
      </c>
    </row>
    <row r="13" spans="1:12" s="6" customFormat="1" x14ac:dyDescent="0.2">
      <c r="A13" s="14">
        <v>513</v>
      </c>
      <c r="B13" s="15" t="s">
        <v>24</v>
      </c>
      <c r="C13" s="16">
        <f>+'[1]513'!$D$24+'[1]513'!$F$24</f>
        <v>10351566</v>
      </c>
      <c r="D13" s="16">
        <f>+'[1]513'!$D$25+'[1]513'!$F$25</f>
        <v>1052690</v>
      </c>
      <c r="E13" s="16">
        <f>+'[1]513'!$D$26+'[1]513'!$F$26</f>
        <v>1504985</v>
      </c>
      <c r="F13" s="16">
        <f>+'[1]513'!$D$27+'[1]513'!$F$27</f>
        <v>682811</v>
      </c>
      <c r="G13" s="16">
        <f>+'[1]513'!$D$28+'[1]513'!$F$28</f>
        <v>0</v>
      </c>
      <c r="H13" s="16">
        <f>+'[1]513'!$D$29+'[1]513'!$F$29</f>
        <v>0</v>
      </c>
      <c r="I13" s="16">
        <f>+'[1]513'!$D$30+'[1]513'!$F$30</f>
        <v>2104784</v>
      </c>
      <c r="J13" s="16">
        <f>+'[1]513'!$D$31+'[1]513'!$F$31</f>
        <v>3378013</v>
      </c>
      <c r="K13" s="16">
        <f>+'[1]513'!$D$32+'[1]513'!$F$32</f>
        <v>527351</v>
      </c>
      <c r="L13" s="16">
        <f t="shared" si="0"/>
        <v>19602200</v>
      </c>
    </row>
    <row r="14" spans="1:12" s="6" customFormat="1" x14ac:dyDescent="0.2">
      <c r="A14" s="14">
        <v>525</v>
      </c>
      <c r="B14" s="15" t="s">
        <v>36</v>
      </c>
      <c r="C14" s="16">
        <f>+'[1]525'!$D$24+'[1]525'!$F$24</f>
        <v>39180357</v>
      </c>
      <c r="D14" s="16">
        <f>+'[1]525'!$D$25+'[1]525'!$F$25</f>
        <v>3472963</v>
      </c>
      <c r="E14" s="16">
        <f>+'[1]525'!$D$26+'[1]525'!$F$26</f>
        <v>7706219</v>
      </c>
      <c r="F14" s="16">
        <f>+'[1]525'!$D$27+'[1]525'!$F$27</f>
        <v>0</v>
      </c>
      <c r="G14" s="16">
        <f>+'[1]525'!$D$28+'[1]525'!$F$28</f>
        <v>0</v>
      </c>
      <c r="H14" s="16">
        <f>+'[1]525'!$D$29+'[1]525'!$F$29</f>
        <v>0</v>
      </c>
      <c r="I14" s="16">
        <f>+'[1]525'!$D$30+'[1]525'!$F$30</f>
        <v>12575507</v>
      </c>
      <c r="J14" s="16">
        <f>+'[1]525'!$D$31+'[1]525'!$F$31</f>
        <v>13412008</v>
      </c>
      <c r="K14" s="16">
        <f>+'[1]525'!$D$32+'[1]525'!$F$32</f>
        <v>4437103</v>
      </c>
      <c r="L14" s="16">
        <f t="shared" si="0"/>
        <v>80784157</v>
      </c>
    </row>
    <row r="15" spans="1:12" s="6" customFormat="1" x14ac:dyDescent="0.2">
      <c r="A15" s="14">
        <v>520</v>
      </c>
      <c r="B15" s="15" t="s">
        <v>31</v>
      </c>
      <c r="C15" s="16">
        <f>+'[1]520'!$D$24+'[1]520'!$F$24</f>
        <v>8770204</v>
      </c>
      <c r="D15" s="16">
        <f>+'[1]520'!$D$25+'[1]520'!$F$25</f>
        <v>1466766</v>
      </c>
      <c r="E15" s="16">
        <f>+'[1]520'!$D$26+'[1]520'!$F$26</f>
        <v>1652654</v>
      </c>
      <c r="F15" s="16">
        <f>+'[1]520'!$D$27+'[1]520'!$F$27</f>
        <v>624424</v>
      </c>
      <c r="G15" s="16">
        <f>+'[1]520'!$D$28+'[1]520'!$F$28</f>
        <v>0</v>
      </c>
      <c r="H15" s="16">
        <f>+'[1]520'!$D$29+'[1]520'!$F$29</f>
        <v>0</v>
      </c>
      <c r="I15" s="16">
        <f>+'[1]520'!$D$30+'[1]520'!$F$30</f>
        <v>3149372</v>
      </c>
      <c r="J15" s="16">
        <f>+'[1]520'!$D$31+'[1]520'!$F$31</f>
        <v>6267957</v>
      </c>
      <c r="K15" s="16">
        <f>+'[1]520'!$D$32+'[1]520'!$F$32</f>
        <v>4477</v>
      </c>
      <c r="L15" s="16">
        <f t="shared" si="0"/>
        <v>21935854</v>
      </c>
    </row>
    <row r="16" spans="1:12" s="6" customFormat="1" x14ac:dyDescent="0.2">
      <c r="A16" s="14">
        <v>501</v>
      </c>
      <c r="B16" s="15" t="s">
        <v>12</v>
      </c>
      <c r="C16" s="16">
        <f>+'[1]501'!$D$24+'[1]501'!$F$24</f>
        <v>9643176</v>
      </c>
      <c r="D16" s="16">
        <f>+'[1]501'!$D$25+'[1]501'!$F$25</f>
        <v>2745451</v>
      </c>
      <c r="E16" s="16">
        <f>+'[1]501'!$D$26+'[1]501'!$F$26</f>
        <v>1341742</v>
      </c>
      <c r="F16" s="16">
        <f>+'[1]501'!$D$27+'[1]501'!$F$27</f>
        <v>26008</v>
      </c>
      <c r="G16" s="16">
        <f>+'[1]501'!$D$28+'[1]501'!$F$28</f>
        <v>0</v>
      </c>
      <c r="H16" s="16">
        <f>+'[1]501'!$D$29+'[1]501'!$F$29</f>
        <v>0</v>
      </c>
      <c r="I16" s="16">
        <f>+'[1]501'!$D$30+'[1]501'!$F$30</f>
        <v>1911853</v>
      </c>
      <c r="J16" s="16">
        <f>+'[1]501'!$D$31+'[1]501'!$F$31</f>
        <v>2732291</v>
      </c>
      <c r="K16" s="16">
        <f>+'[1]501'!$D$32+'[1]501'!$F$32</f>
        <v>4290925</v>
      </c>
      <c r="L16" s="16">
        <f>SUM(C16:K16)</f>
        <v>22691446</v>
      </c>
    </row>
    <row r="17" spans="1:12" s="6" customFormat="1" x14ac:dyDescent="0.2">
      <c r="A17" s="14">
        <v>523</v>
      </c>
      <c r="B17" s="15" t="s">
        <v>34</v>
      </c>
      <c r="C17" s="16">
        <f>+'[1]523'!$D$24+'[1]523'!$F$24</f>
        <v>7969230</v>
      </c>
      <c r="D17" s="16">
        <f>+'[1]523'!$D$25+'[1]523'!$F$25</f>
        <v>2502152</v>
      </c>
      <c r="E17" s="16">
        <f>+'[1]523'!$D$26+'[1]523'!$F$26</f>
        <v>1627922</v>
      </c>
      <c r="F17" s="16">
        <f>+'[1]523'!$D$27+'[1]523'!$F$27</f>
        <v>615501</v>
      </c>
      <c r="G17" s="16">
        <f>+'[1]523'!$D$28+'[1]523'!$F$28</f>
        <v>0</v>
      </c>
      <c r="H17" s="16">
        <f>+'[1]523'!$D$29+'[1]523'!$F$29</f>
        <v>0</v>
      </c>
      <c r="I17" s="16">
        <f>+'[1]523'!$D$30+'[1]523'!$F$30</f>
        <v>2855165</v>
      </c>
      <c r="J17" s="16">
        <f>+'[1]523'!$D$31+'[1]523'!$F$31</f>
        <v>4973244</v>
      </c>
      <c r="K17" s="16">
        <f>+'[1]523'!$D$32+'[1]523'!$F$32</f>
        <v>0</v>
      </c>
      <c r="L17" s="16">
        <f t="shared" si="0"/>
        <v>20543214</v>
      </c>
    </row>
    <row r="18" spans="1:12" s="6" customFormat="1" x14ac:dyDescent="0.2">
      <c r="A18" s="14">
        <v>532</v>
      </c>
      <c r="B18" s="15" t="s">
        <v>43</v>
      </c>
      <c r="C18" s="16">
        <f>+'[1]532'!$D$24+'[1]532'!$F$24</f>
        <v>39517092</v>
      </c>
      <c r="D18" s="16">
        <f>+'[1]532'!$D$25+'[1]532'!$F$25</f>
        <v>3470110</v>
      </c>
      <c r="E18" s="16">
        <f>+'[1]532'!$D$26+'[1]532'!$F$26</f>
        <v>7589433</v>
      </c>
      <c r="F18" s="16">
        <f>+'[1]532'!$D$27+'[1]532'!$F$27</f>
        <v>1281810</v>
      </c>
      <c r="G18" s="16">
        <f>+'[1]532'!$D$28+'[1]532'!$F$28</f>
        <v>0</v>
      </c>
      <c r="H18" s="16">
        <f>+'[1]532'!$D$29+'[1]532'!$F$29</f>
        <v>0</v>
      </c>
      <c r="I18" s="16">
        <f>+'[1]532'!$D$30+'[1]532'!$F$30</f>
        <v>8143627</v>
      </c>
      <c r="J18" s="16">
        <f>+'[1]532'!$D$31+'[1]532'!$F$31</f>
        <v>29438739</v>
      </c>
      <c r="K18" s="16">
        <f>+'[1]532'!$D$32+'[1]532'!$F$32</f>
        <v>306506</v>
      </c>
      <c r="L18" s="16">
        <f t="shared" si="0"/>
        <v>89747317</v>
      </c>
    </row>
    <row r="19" spans="1:12" s="6" customFormat="1" x14ac:dyDescent="0.2">
      <c r="A19" s="14">
        <v>517</v>
      </c>
      <c r="B19" s="15" t="s">
        <v>28</v>
      </c>
      <c r="C19" s="16">
        <f>+'[1]517'!$D$24+'[1]517'!$F$24</f>
        <v>24134165</v>
      </c>
      <c r="D19" s="16">
        <f>+'[1]517'!$D$25+'[1]517'!$F$25</f>
        <v>998839</v>
      </c>
      <c r="E19" s="16">
        <f>+'[1]517'!$D$26+'[1]517'!$F$26</f>
        <v>3068335</v>
      </c>
      <c r="F19" s="16">
        <f>+'[1]517'!$D$27+'[1]517'!$F$27</f>
        <v>1133722</v>
      </c>
      <c r="G19" s="16">
        <f>+'[1]517'!$D$28+'[1]517'!$F$28</f>
        <v>0</v>
      </c>
      <c r="H19" s="16">
        <f>+'[1]517'!$D$29+'[1]517'!$F$29</f>
        <v>0</v>
      </c>
      <c r="I19" s="16">
        <f>+'[1]517'!$D$30+'[1]517'!$F$30</f>
        <v>3807406</v>
      </c>
      <c r="J19" s="16">
        <f>+'[1]517'!$D$31+'[1]517'!$F$31</f>
        <v>9199432</v>
      </c>
      <c r="K19" s="16">
        <f>+'[1]517'!$D$32+'[1]517'!$F$32</f>
        <v>788769</v>
      </c>
      <c r="L19" s="16">
        <f t="shared" si="0"/>
        <v>43130668</v>
      </c>
    </row>
    <row r="20" spans="1:12" s="6" customFormat="1" x14ac:dyDescent="0.2">
      <c r="A20" s="14">
        <v>536</v>
      </c>
      <c r="B20" s="15" t="s">
        <v>47</v>
      </c>
      <c r="C20" s="16">
        <f>+'[1]536'!$D$24+'[1]536'!$F$24</f>
        <v>12936388</v>
      </c>
      <c r="D20" s="16">
        <f>+'[1]536'!$D$25+'[1]536'!$F$25</f>
        <v>2170780</v>
      </c>
      <c r="E20" s="16">
        <f>+'[1]536'!$D$26+'[1]536'!$F$26</f>
        <v>2223056</v>
      </c>
      <c r="F20" s="16">
        <f>+'[1]536'!$D$27+'[1]536'!$F$27</f>
        <v>29894</v>
      </c>
      <c r="G20" s="16">
        <f>+'[1]536'!$D$28+'[1]536'!$F$28</f>
        <v>0</v>
      </c>
      <c r="H20" s="16">
        <f>+'[1]536'!$D$29+'[1]536'!$F$29</f>
        <v>0</v>
      </c>
      <c r="I20" s="16">
        <f>+'[1]536'!$D$30+'[1]536'!$F$30</f>
        <v>5677621</v>
      </c>
      <c r="J20" s="16">
        <f>+'[1]536'!$D$31+'[1]536'!$F$31</f>
        <v>4489559</v>
      </c>
      <c r="K20" s="16">
        <f>+'[1]536'!$D$32+'[1]536'!$F$32</f>
        <v>313057</v>
      </c>
      <c r="L20" s="16">
        <f t="shared" si="0"/>
        <v>27840355</v>
      </c>
    </row>
    <row r="21" spans="1:12" s="6" customFormat="1" x14ac:dyDescent="0.2">
      <c r="A21" s="14">
        <v>526</v>
      </c>
      <c r="B21" s="15" t="s">
        <v>37</v>
      </c>
      <c r="C21" s="16">
        <f>+'[1]526'!$D$24+'[1]526'!$F$24</f>
        <v>18566833</v>
      </c>
      <c r="D21" s="16">
        <f>+'[1]526'!$D$25+'[1]526'!$F$25</f>
        <v>3581490</v>
      </c>
      <c r="E21" s="16">
        <f>+'[1]526'!$D$26+'[1]526'!$F$26</f>
        <v>2565310</v>
      </c>
      <c r="F21" s="16">
        <f>+'[1]526'!$D$27+'[1]526'!$F$27</f>
        <v>188137</v>
      </c>
      <c r="G21" s="16">
        <f>+'[1]526'!$D$28+'[1]526'!$F$28</f>
        <v>0</v>
      </c>
      <c r="H21" s="16">
        <f>+'[1]526'!$D$29+'[1]526'!$F$29</f>
        <v>548255</v>
      </c>
      <c r="I21" s="16">
        <f>+'[1]526'!$D$30+'[1]526'!$F$30</f>
        <v>4355631</v>
      </c>
      <c r="J21" s="16">
        <f>+'[1]526'!$D$31+'[1]526'!$F$31</f>
        <v>7657485</v>
      </c>
      <c r="K21" s="16">
        <f>+'[1]526'!$D$32+'[1]526'!$F$32</f>
        <v>807364</v>
      </c>
      <c r="L21" s="16">
        <f t="shared" si="0"/>
        <v>38270505</v>
      </c>
    </row>
    <row r="22" spans="1:12" s="6" customFormat="1" x14ac:dyDescent="0.2">
      <c r="A22" s="14">
        <v>530</v>
      </c>
      <c r="B22" s="15" t="s">
        <v>41</v>
      </c>
      <c r="C22" s="16">
        <f>+'[1]530'!$D$24+'[1]530'!$F$24</f>
        <v>9205291</v>
      </c>
      <c r="D22" s="16">
        <f>+'[1]530'!$D$25+'[1]530'!$F$25</f>
        <v>1996459</v>
      </c>
      <c r="E22" s="16">
        <f>+'[1]530'!$D$26+'[1]530'!$F$26</f>
        <v>2583551</v>
      </c>
      <c r="F22" s="16">
        <f>+'[1]530'!$D$27+'[1]530'!$F$27</f>
        <v>826987</v>
      </c>
      <c r="G22" s="16">
        <f>+'[1]530'!$D$28+'[1]530'!$F$28</f>
        <v>0</v>
      </c>
      <c r="H22" s="16">
        <f>+'[1]530'!$D$29+'[1]530'!$F$29</f>
        <v>0</v>
      </c>
      <c r="I22" s="16">
        <f>+'[1]530'!$D$30+'[1]530'!$F$30</f>
        <v>3153791</v>
      </c>
      <c r="J22" s="16">
        <f>+'[1]530'!$D$31+'[1]530'!$F$31</f>
        <v>4516443</v>
      </c>
      <c r="K22" s="16">
        <f>+'[1]530'!$D$32+'[1]530'!$F$32</f>
        <v>3088904</v>
      </c>
      <c r="L22" s="16">
        <f t="shared" si="0"/>
        <v>25371426</v>
      </c>
    </row>
    <row r="23" spans="1:12" s="6" customFormat="1" x14ac:dyDescent="0.2">
      <c r="A23" s="14">
        <v>528</v>
      </c>
      <c r="B23" s="15" t="s">
        <v>39</v>
      </c>
      <c r="C23" s="16">
        <f>+'[1]528'!$D$24+'[1]528'!$F$24</f>
        <v>17551594</v>
      </c>
      <c r="D23" s="16">
        <f>+'[1]528'!$D$25+'[1]528'!$F$25</f>
        <v>2146145</v>
      </c>
      <c r="E23" s="16">
        <f>+'[1]528'!$D$26+'[1]528'!$F$26</f>
        <v>3702814</v>
      </c>
      <c r="F23" s="16">
        <f>+'[1]528'!$D$27+'[1]528'!$F$27</f>
        <v>910716</v>
      </c>
      <c r="G23" s="16">
        <f>+'[1]528'!$D$28+'[1]528'!$F$28</f>
        <v>0</v>
      </c>
      <c r="H23" s="16">
        <f>+'[1]528'!$D$29+'[1]528'!$F$29</f>
        <v>0</v>
      </c>
      <c r="I23" s="16">
        <f>+'[1]528'!$D$30+'[1]528'!$F$30</f>
        <v>4452755</v>
      </c>
      <c r="J23" s="16">
        <f>+'[1]528'!$D$31+'[1]528'!$F$31</f>
        <v>12485498</v>
      </c>
      <c r="K23" s="16">
        <f>+'[1]528'!$D$32+'[1]528'!$F$32</f>
        <v>0</v>
      </c>
      <c r="L23" s="16">
        <f t="shared" si="0"/>
        <v>41249522</v>
      </c>
    </row>
    <row r="24" spans="1:12" s="6" customFormat="1" x14ac:dyDescent="0.2">
      <c r="A24" s="14">
        <v>524</v>
      </c>
      <c r="B24" s="15" t="s">
        <v>35</v>
      </c>
      <c r="C24" s="16">
        <f>+'[1]524'!$D$24+'[1]524'!$F$24</f>
        <v>33835967</v>
      </c>
      <c r="D24" s="16">
        <f>+'[1]524'!$D$25+'[1]524'!$F$25</f>
        <v>6005278</v>
      </c>
      <c r="E24" s="16">
        <f>+'[1]524'!$D$26+'[1]524'!$F$26</f>
        <v>7964569</v>
      </c>
      <c r="F24" s="16">
        <f>+'[1]524'!$D$27+'[1]524'!$F$27</f>
        <v>42130</v>
      </c>
      <c r="G24" s="16">
        <f>+'[1]524'!$D$28+'[1]524'!$F$28</f>
        <v>0</v>
      </c>
      <c r="H24" s="16">
        <f>+'[1]524'!$D$29+'[1]524'!$F$29</f>
        <v>0</v>
      </c>
      <c r="I24" s="16">
        <f>+'[1]524'!$D$30+'[1]524'!$F$30</f>
        <v>12499977</v>
      </c>
      <c r="J24" s="16">
        <f>+'[1]524'!$D$31+'[1]524'!$F$31</f>
        <v>16986370</v>
      </c>
      <c r="K24" s="16">
        <f>+'[1]524'!$D$32+'[1]524'!$F$32</f>
        <v>6495528</v>
      </c>
      <c r="L24" s="16">
        <f t="shared" si="0"/>
        <v>83829819</v>
      </c>
    </row>
    <row r="25" spans="1:12" s="6" customFormat="1" x14ac:dyDescent="0.2">
      <c r="A25" s="14">
        <v>527</v>
      </c>
      <c r="B25" s="15" t="s">
        <v>38</v>
      </c>
      <c r="C25" s="16">
        <f>+'[1]527'!$D$24+'[1]527'!$F$24</f>
        <v>9237543</v>
      </c>
      <c r="D25" s="16">
        <f>+'[1]527'!$D$25+'[1]527'!$F$25</f>
        <v>1724979</v>
      </c>
      <c r="E25" s="16">
        <f>+'[1]527'!$D$26+'[1]527'!$F$26</f>
        <v>2257010</v>
      </c>
      <c r="F25" s="16">
        <f>+'[1]527'!$D$27+'[1]527'!$F$27</f>
        <v>292680</v>
      </c>
      <c r="G25" s="16">
        <f>+'[1]527'!$D$28+'[1]527'!$F$28</f>
        <v>0</v>
      </c>
      <c r="H25" s="16">
        <f>+'[1]527'!$D$29+'[1]527'!$F$29</f>
        <v>714423</v>
      </c>
      <c r="I25" s="16">
        <f>+'[1]527'!$D$30+'[1]527'!$F$30</f>
        <v>3389168</v>
      </c>
      <c r="J25" s="16">
        <f>+'[1]527'!$D$31+'[1]527'!$F$31</f>
        <v>4689072</v>
      </c>
      <c r="K25" s="16">
        <f>+'[1]527'!$D$32+'[1]527'!$F$32</f>
        <v>1323929</v>
      </c>
      <c r="L25" s="16">
        <f t="shared" si="0"/>
        <v>23628804</v>
      </c>
    </row>
    <row r="26" spans="1:12" s="6" customFormat="1" x14ac:dyDescent="0.2">
      <c r="A26" s="14">
        <v>535</v>
      </c>
      <c r="B26" s="15" t="s">
        <v>46</v>
      </c>
      <c r="C26" s="16">
        <f>+'[1]535'!$D$24+'[1]535'!$F$24</f>
        <v>31708135</v>
      </c>
      <c r="D26" s="16">
        <f>+'[1]535'!$D$25+'[1]535'!$F$25</f>
        <v>14114593</v>
      </c>
      <c r="E26" s="16">
        <f>+'[1]535'!$D$26+'[1]535'!$F$26</f>
        <v>6142000</v>
      </c>
      <c r="F26" s="16">
        <f>+'[1]535'!$D$27+'[1]535'!$F$27</f>
        <v>686182</v>
      </c>
      <c r="G26" s="16">
        <f>+'[1]535'!$D$28+'[1]535'!$F$28</f>
        <v>0</v>
      </c>
      <c r="H26" s="16">
        <f>+'[1]535'!$D$29+'[1]535'!$F$29</f>
        <v>0</v>
      </c>
      <c r="I26" s="16">
        <f>+'[1]535'!$D$30+'[1]535'!$F$30</f>
        <v>7530722</v>
      </c>
      <c r="J26" s="16">
        <f>+'[1]535'!$D$31+'[1]535'!$F$31</f>
        <v>6460308</v>
      </c>
      <c r="K26" s="16">
        <f>+'[1]535'!$D$32+'[1]535'!$F$32</f>
        <v>2836</v>
      </c>
      <c r="L26" s="16">
        <f t="shared" si="0"/>
        <v>66644776</v>
      </c>
    </row>
    <row r="27" spans="1:12" s="6" customFormat="1" x14ac:dyDescent="0.2">
      <c r="A27" s="14">
        <v>505</v>
      </c>
      <c r="B27" s="15" t="s">
        <v>16</v>
      </c>
      <c r="C27" s="16">
        <f>+'[1]505'!$D$24+'[1]505'!$F$24</f>
        <v>24074061</v>
      </c>
      <c r="D27" s="16">
        <f>+'[1]505'!$D$25+'[1]505'!$F$25</f>
        <v>4786975</v>
      </c>
      <c r="E27" s="16">
        <f>+'[1]505'!$D$26+'[1]505'!$F$26</f>
        <v>4412199</v>
      </c>
      <c r="F27" s="16">
        <f>+'[1]505'!$D$27+'[1]505'!$F$27</f>
        <v>450861</v>
      </c>
      <c r="G27" s="16">
        <f>+'[1]505'!$D$28+'[1]505'!$F$28</f>
        <v>0</v>
      </c>
      <c r="H27" s="16">
        <f>+'[1]505'!$D$29+'[1]505'!$F$29</f>
        <v>0</v>
      </c>
      <c r="I27" s="16">
        <f>+'[1]505'!$D$30+'[1]505'!$F$30</f>
        <v>5612267</v>
      </c>
      <c r="J27" s="16">
        <f>+'[1]505'!$D$31+'[1]505'!$F$31</f>
        <v>12827710</v>
      </c>
      <c r="K27" s="16">
        <f>+'[1]505'!$D$32+'[1]505'!$F$32</f>
        <v>0</v>
      </c>
      <c r="L27" s="16">
        <f t="shared" si="0"/>
        <v>52164073</v>
      </c>
    </row>
    <row r="28" spans="1:12" s="6" customFormat="1" x14ac:dyDescent="0.2">
      <c r="A28" s="14">
        <v>515</v>
      </c>
      <c r="B28" s="15" t="s">
        <v>26</v>
      </c>
      <c r="C28" s="16">
        <f>+'[1]515'!$D$24+'[1]515'!$F$24</f>
        <v>10418244</v>
      </c>
      <c r="D28" s="16">
        <f>+'[1]515'!$D$25+'[1]515'!$F$25</f>
        <v>1130128</v>
      </c>
      <c r="E28" s="16">
        <f>+'[1]515'!$D$26+'[1]515'!$F$26</f>
        <v>3632370</v>
      </c>
      <c r="F28" s="16">
        <f>+'[1]515'!$D$27+'[1]515'!$F$27</f>
        <v>720213</v>
      </c>
      <c r="G28" s="16">
        <f>+'[1]515'!$D$28+'[1]515'!$F$28</f>
        <v>0</v>
      </c>
      <c r="H28" s="16">
        <f>+'[1]515'!$D$29+'[1]515'!$F$29</f>
        <v>758204</v>
      </c>
      <c r="I28" s="16">
        <f>+'[1]515'!$D$30+'[1]515'!$F$30</f>
        <v>3404555</v>
      </c>
      <c r="J28" s="16">
        <f>+'[1]515'!$D$31+'[1]515'!$F$31</f>
        <v>7092759</v>
      </c>
      <c r="K28" s="16">
        <f>+'[1]515'!$D$32+'[1]515'!$F$32</f>
        <v>0</v>
      </c>
      <c r="L28" s="16">
        <f t="shared" si="0"/>
        <v>27156473</v>
      </c>
    </row>
    <row r="29" spans="1:12" s="6" customFormat="1" x14ac:dyDescent="0.2">
      <c r="A29" s="14">
        <v>521</v>
      </c>
      <c r="B29" s="15" t="s">
        <v>32</v>
      </c>
      <c r="C29" s="16">
        <f>+'[1]521'!$D$24+'[1]521'!$F$24</f>
        <v>6227398</v>
      </c>
      <c r="D29" s="16">
        <f>+'[1]521'!$D$25+'[1]521'!$F$25</f>
        <v>501699</v>
      </c>
      <c r="E29" s="16">
        <f>+'[1]521'!$D$26+'[1]521'!$F$26</f>
        <v>955791</v>
      </c>
      <c r="F29" s="16">
        <f>+'[1]521'!$D$27+'[1]521'!$F$27</f>
        <v>88231</v>
      </c>
      <c r="G29" s="16">
        <f>+'[1]521'!$D$28+'[1]521'!$F$28</f>
        <v>0</v>
      </c>
      <c r="H29" s="16">
        <f>+'[1]521'!$D$29+'[1]521'!$F$29</f>
        <v>0</v>
      </c>
      <c r="I29" s="16">
        <f>+'[1]521'!$D$30+'[1]521'!$F$30</f>
        <v>2454047</v>
      </c>
      <c r="J29" s="16">
        <f>+'[1]521'!$D$31+'[1]521'!$F$31</f>
        <v>3328553</v>
      </c>
      <c r="K29" s="16">
        <f>+'[1]521'!$D$32+'[1]521'!$F$32</f>
        <v>3106793</v>
      </c>
      <c r="L29" s="16">
        <f t="shared" si="0"/>
        <v>16662512</v>
      </c>
    </row>
    <row r="30" spans="1:12" s="7" customFormat="1" x14ac:dyDescent="0.2">
      <c r="A30" s="14">
        <v>537</v>
      </c>
      <c r="B30" s="15" t="s">
        <v>48</v>
      </c>
      <c r="C30" s="16">
        <f>+'[1]537'!$D$24+'[1]537'!$F$24</f>
        <v>7193829</v>
      </c>
      <c r="D30" s="16">
        <f>+'[1]537'!$D$25+'[1]537'!$F$25</f>
        <v>831829</v>
      </c>
      <c r="E30" s="16">
        <f>+'[1]537'!$D$26+'[1]537'!$F$26</f>
        <v>1138951</v>
      </c>
      <c r="F30" s="16">
        <f>+'[1]537'!$D$27+'[1]537'!$F$27</f>
        <v>1110</v>
      </c>
      <c r="G30" s="16">
        <f>+'[1]537'!$D$28+'[1]537'!$F$28</f>
        <v>0</v>
      </c>
      <c r="H30" s="16">
        <f>+'[1]537'!$D$29+'[1]537'!$F$29</f>
        <v>0</v>
      </c>
      <c r="I30" s="16">
        <f>+'[1]537'!$D$30+'[1]537'!$F$30</f>
        <v>1739823</v>
      </c>
      <c r="J30" s="16">
        <f>+'[1]537'!$D$31+'[1]537'!$F$31</f>
        <v>2938924</v>
      </c>
      <c r="K30" s="16">
        <f>+'[1]537'!$D$32+'[1]537'!$F$32</f>
        <v>393266</v>
      </c>
      <c r="L30" s="16">
        <f t="shared" si="0"/>
        <v>14237732</v>
      </c>
    </row>
    <row r="31" spans="1:12" s="6" customFormat="1" x14ac:dyDescent="0.2">
      <c r="A31" s="14">
        <v>511</v>
      </c>
      <c r="B31" s="15" t="s">
        <v>22</v>
      </c>
      <c r="C31" s="16">
        <f>+'[1]511'!$D$24+'[1]511'!$F$24</f>
        <v>15931367</v>
      </c>
      <c r="D31" s="16">
        <f>+'[1]511'!$D$25+'[1]511'!$F$25</f>
        <v>2652454</v>
      </c>
      <c r="E31" s="16">
        <f>+'[1]511'!$D$26+'[1]511'!$F$26</f>
        <v>2866108</v>
      </c>
      <c r="F31" s="16">
        <f>+'[1]511'!$D$27+'[1]511'!$F$27</f>
        <v>404116</v>
      </c>
      <c r="G31" s="16">
        <f>+'[1]511'!$D$28+'[1]511'!$F$28</f>
        <v>0</v>
      </c>
      <c r="H31" s="16">
        <f>+'[1]511'!$D$29+'[1]511'!$F$29</f>
        <v>0</v>
      </c>
      <c r="I31" s="16">
        <f>+'[1]511'!$D$30+'[1]511'!$F$30</f>
        <v>5402074</v>
      </c>
      <c r="J31" s="16">
        <f>+'[1]511'!$D$31+'[1]511'!$F$31</f>
        <v>6692867</v>
      </c>
      <c r="K31" s="16">
        <f>+'[1]511'!$D$32+'[1]511'!$F$32</f>
        <v>10574</v>
      </c>
      <c r="L31" s="16">
        <f t="shared" si="0"/>
        <v>33959560</v>
      </c>
    </row>
    <row r="32" spans="1:12" s="6" customFormat="1" x14ac:dyDescent="0.2">
      <c r="A32" s="14">
        <v>518</v>
      </c>
      <c r="B32" s="15" t="s">
        <v>29</v>
      </c>
      <c r="C32" s="16">
        <f>+'[1]518'!$D$24+'[1]518'!$F$24</f>
        <v>5513925</v>
      </c>
      <c r="D32" s="16">
        <f>+'[1]518'!$D$25+'[1]518'!$F$25</f>
        <v>404071</v>
      </c>
      <c r="E32" s="16">
        <f>+'[1]518'!$D$26+'[1]518'!$F$26</f>
        <v>2279554</v>
      </c>
      <c r="F32" s="16">
        <f>+'[1]518'!$D$27+'[1]518'!$F$27</f>
        <v>125790</v>
      </c>
      <c r="G32" s="16">
        <f>+'[1]518'!$D$28+'[1]518'!$F$28</f>
        <v>0</v>
      </c>
      <c r="H32" s="16">
        <f>+'[1]518'!$D$29+'[1]518'!$F$29</f>
        <v>0</v>
      </c>
      <c r="I32" s="16">
        <f>+'[1]518'!$D$30+'[1]518'!$F$30</f>
        <v>1363955</v>
      </c>
      <c r="J32" s="16">
        <f>+'[1]518'!$D$31+'[1]518'!$F$31</f>
        <v>2654607</v>
      </c>
      <c r="K32" s="16">
        <f>+'[1]518'!$D$32+'[1]518'!$F$32</f>
        <v>323279</v>
      </c>
      <c r="L32" s="16">
        <f t="shared" si="0"/>
        <v>12665181</v>
      </c>
    </row>
    <row r="33" spans="1:12" s="6" customFormat="1" x14ac:dyDescent="0.2">
      <c r="A33" s="14">
        <v>506</v>
      </c>
      <c r="B33" s="15" t="s">
        <v>17</v>
      </c>
      <c r="C33" s="16">
        <f>+'[1]506'!$D$24+'[1]506'!$F$24</f>
        <v>4553109</v>
      </c>
      <c r="D33" s="16">
        <f>+'[1]506'!$D$25+'[1]506'!$F$25</f>
        <v>1176493</v>
      </c>
      <c r="E33" s="16">
        <f>+'[1]506'!$D$26+'[1]506'!$F$26</f>
        <v>1077184</v>
      </c>
      <c r="F33" s="16">
        <f>+'[1]506'!$D$27+'[1]506'!$F$27</f>
        <v>415739</v>
      </c>
      <c r="G33" s="16">
        <f>+'[1]506'!$D$28+'[1]506'!$F$28</f>
        <v>0</v>
      </c>
      <c r="H33" s="16">
        <f>+'[1]506'!$D$29+'[1]506'!$F$29</f>
        <v>22001</v>
      </c>
      <c r="I33" s="16">
        <f>+'[1]506'!$D$30+'[1]506'!$F$30</f>
        <v>1226615</v>
      </c>
      <c r="J33" s="16">
        <f>+'[1]506'!$D$31+'[1]506'!$F$31</f>
        <v>2046072</v>
      </c>
      <c r="K33" s="16">
        <f>+'[1]506'!$D$32+'[1]506'!$F$32</f>
        <v>899912</v>
      </c>
      <c r="L33" s="16">
        <f t="shared" si="0"/>
        <v>11417125</v>
      </c>
    </row>
    <row r="34" spans="1:12" s="6" customFormat="1" x14ac:dyDescent="0.2">
      <c r="A34" s="14">
        <v>531</v>
      </c>
      <c r="B34" s="15" t="s">
        <v>42</v>
      </c>
      <c r="C34" s="16">
        <f>+'[1]531'!$D$24+'[1]531'!$F$24</f>
        <v>4683173</v>
      </c>
      <c r="D34" s="16">
        <f>+'[1]531'!$D$25+'[1]531'!$F$25</f>
        <v>303862</v>
      </c>
      <c r="E34" s="16">
        <f>+'[1]531'!$D$26+'[1]531'!$F$26</f>
        <v>1056634</v>
      </c>
      <c r="F34" s="16">
        <f>+'[1]531'!$D$27+'[1]531'!$F$27</f>
        <v>152694</v>
      </c>
      <c r="G34" s="16">
        <f>+'[1]531'!$D$28+'[1]531'!$F$28</f>
        <v>0</v>
      </c>
      <c r="H34" s="16">
        <f>+'[1]531'!$D$29+'[1]531'!$F$29</f>
        <v>0</v>
      </c>
      <c r="I34" s="16">
        <f>+'[1]531'!$D$30+'[1]531'!$F$30</f>
        <v>1184698</v>
      </c>
      <c r="J34" s="16">
        <f>+'[1]531'!$D$31+'[1]531'!$F$31</f>
        <v>2986669</v>
      </c>
      <c r="K34" s="16">
        <f>+'[1]531'!$D$32+'[1]531'!$F$32</f>
        <v>1958535</v>
      </c>
      <c r="L34" s="16">
        <f t="shared" si="0"/>
        <v>12326265</v>
      </c>
    </row>
    <row r="35" spans="1:12" s="6" customFormat="1" x14ac:dyDescent="0.2">
      <c r="A35" s="14">
        <v>510</v>
      </c>
      <c r="B35" s="15" t="s">
        <v>21</v>
      </c>
      <c r="C35" s="16">
        <f>+'[1]510'!$D$24+'[1]510'!$F$24</f>
        <v>13689776</v>
      </c>
      <c r="D35" s="16">
        <f>+'[1]510'!$D$25+'[1]510'!$F$25</f>
        <v>790313</v>
      </c>
      <c r="E35" s="16">
        <f>+'[1]510'!$D$26+'[1]510'!$F$26</f>
        <v>3326698</v>
      </c>
      <c r="F35" s="16">
        <f>+'[1]510'!$D$27+'[1]510'!$F$27</f>
        <v>705128</v>
      </c>
      <c r="G35" s="16">
        <f>+'[1]510'!$D$28+'[1]510'!$F$28</f>
        <v>0</v>
      </c>
      <c r="H35" s="16">
        <f>+'[1]510'!$D$29+'[1]510'!$F$29</f>
        <v>4952</v>
      </c>
      <c r="I35" s="16">
        <f>+'[1]510'!$D$30+'[1]510'!$F$30</f>
        <v>4533800</v>
      </c>
      <c r="J35" s="16">
        <f>+'[1]510'!$D$31+'[1]510'!$F$31</f>
        <v>4989786</v>
      </c>
      <c r="K35" s="16">
        <f>+'[1]510'!$D$32+'[1]510'!$F$32</f>
        <v>2593805</v>
      </c>
      <c r="L35" s="16">
        <f t="shared" si="0"/>
        <v>30634258</v>
      </c>
    </row>
    <row r="36" spans="1:12" s="6" customFormat="1" x14ac:dyDescent="0.2">
      <c r="A36" s="14">
        <v>533</v>
      </c>
      <c r="B36" s="15" t="s">
        <v>44</v>
      </c>
      <c r="C36" s="16">
        <f>+'[1]533'!$D$24+'[1]533'!$F$24</f>
        <v>4082490</v>
      </c>
      <c r="D36" s="16">
        <f>+'[1]533'!$D$25+'[1]533'!$F$25</f>
        <v>432978</v>
      </c>
      <c r="E36" s="16">
        <f>+'[1]533'!$D$26+'[1]533'!$F$26</f>
        <v>933717</v>
      </c>
      <c r="F36" s="16">
        <f>+'[1]533'!$D$27+'[1]533'!$F$27</f>
        <v>5231</v>
      </c>
      <c r="G36" s="16">
        <f>+'[1]533'!$D$28+'[1]533'!$F$28</f>
        <v>0</v>
      </c>
      <c r="H36" s="16">
        <f>+'[1]533'!$D$29+'[1]533'!$F$29</f>
        <v>75071</v>
      </c>
      <c r="I36" s="16">
        <f>+'[1]533'!$D$30+'[1]533'!$F$30</f>
        <v>2030426</v>
      </c>
      <c r="J36" s="16">
        <f>+'[1]533'!$D$31+'[1]533'!$F$31</f>
        <v>9016967</v>
      </c>
      <c r="K36" s="16">
        <f>+'[1]533'!$D$32+'[1]533'!$F$32</f>
        <v>1825375</v>
      </c>
      <c r="L36" s="16">
        <f t="shared" si="0"/>
        <v>18402255</v>
      </c>
    </row>
    <row r="37" spans="1:12" s="6" customFormat="1" x14ac:dyDescent="0.2">
      <c r="A37" s="14">
        <v>522</v>
      </c>
      <c r="B37" s="15" t="s">
        <v>33</v>
      </c>
      <c r="C37" s="16">
        <f>+'[1]522'!$D$24+'[1]522'!$F$24</f>
        <v>27038999</v>
      </c>
      <c r="D37" s="16">
        <f>+'[1]522'!$D$25+'[1]522'!$F$25</f>
        <v>1297072</v>
      </c>
      <c r="E37" s="16">
        <f>+'[1]522'!$D$26+'[1]522'!$F$26</f>
        <v>4625198</v>
      </c>
      <c r="F37" s="16">
        <f>+'[1]522'!$D$27+'[1]522'!$F$27</f>
        <v>604816</v>
      </c>
      <c r="G37" s="16">
        <f>+'[1]522'!$D$28+'[1]522'!$F$28</f>
        <v>0</v>
      </c>
      <c r="H37" s="16">
        <f>+'[1]522'!$D$29+'[1]522'!$F$29</f>
        <v>0</v>
      </c>
      <c r="I37" s="16">
        <f>+'[1]522'!$D$30+'[1]522'!$F$30</f>
        <v>6166115</v>
      </c>
      <c r="J37" s="16">
        <f>+'[1]522'!$D$31+'[1]522'!$F$31</f>
        <v>11492592</v>
      </c>
      <c r="K37" s="16">
        <f>+'[1]522'!$D$32+'[1]522'!$F$32</f>
        <v>4522369</v>
      </c>
      <c r="L37" s="16">
        <f t="shared" si="0"/>
        <v>55747161</v>
      </c>
    </row>
    <row r="38" spans="1:12" s="6" customFormat="1" x14ac:dyDescent="0.2">
      <c r="A38" s="14">
        <v>534</v>
      </c>
      <c r="B38" s="15" t="s">
        <v>45</v>
      </c>
      <c r="C38" s="16">
        <f>+'[1]534'!$D$24+'[1]534'!$F$24</f>
        <v>3488012</v>
      </c>
      <c r="D38" s="16">
        <f>+'[1]534'!$D$25+'[1]534'!$F$25</f>
        <v>783372</v>
      </c>
      <c r="E38" s="16">
        <f>+'[1]534'!$D$26+'[1]534'!$F$26</f>
        <v>862932</v>
      </c>
      <c r="F38" s="16">
        <f>+'[1]534'!$D$27+'[1]534'!$F$27</f>
        <v>304110</v>
      </c>
      <c r="G38" s="16">
        <f>+'[1]534'!$D$28+'[1]534'!$F$28</f>
        <v>0</v>
      </c>
      <c r="H38" s="16">
        <f>+'[1]534'!$D$29+'[1]534'!$F$29</f>
        <v>0</v>
      </c>
      <c r="I38" s="16">
        <f>+'[1]534'!$D$30+'[1]534'!$F$30</f>
        <v>1030458</v>
      </c>
      <c r="J38" s="16">
        <f>+'[1]534'!$D$31+'[1]534'!$F$31</f>
        <v>2447463</v>
      </c>
      <c r="K38" s="16">
        <f>+'[1]534'!$D$32+'[1]534'!$F$32</f>
        <v>403469</v>
      </c>
      <c r="L38" s="16">
        <f t="shared" si="0"/>
        <v>9319816</v>
      </c>
    </row>
    <row r="39" spans="1:12" s="6" customFormat="1" x14ac:dyDescent="0.2">
      <c r="A39" s="14">
        <v>504</v>
      </c>
      <c r="B39" s="15" t="s">
        <v>15</v>
      </c>
      <c r="C39" s="16">
        <f>+'[1]504'!$D$24+'[1]504'!$F$24</f>
        <v>17455755.550000001</v>
      </c>
      <c r="D39" s="16">
        <f>+'[1]504'!$D$25+'[1]504'!$F$25</f>
        <v>4754377.0600000024</v>
      </c>
      <c r="E39" s="16">
        <f>+'[1]504'!$D$26+'[1]504'!$F$26</f>
        <v>4569306.3399999971</v>
      </c>
      <c r="F39" s="16">
        <f>+'[1]504'!$D$27+'[1]504'!$F$27</f>
        <v>1701145.6300000001</v>
      </c>
      <c r="G39" s="16">
        <f>+'[1]504'!$D$28+'[1]504'!$F$28</f>
        <v>0</v>
      </c>
      <c r="H39" s="16">
        <f>+'[1]504'!$D$29+'[1]504'!$F$29</f>
        <v>0</v>
      </c>
      <c r="I39" s="16">
        <f>+'[1]504'!$D$30+'[1]504'!$F$30</f>
        <v>11902804.620000001</v>
      </c>
      <c r="J39" s="16">
        <f>+'[1]504'!$D$31+'[1]504'!$F$31</f>
        <v>11165551.089999996</v>
      </c>
      <c r="K39" s="16">
        <f>+'[1]504'!$D$32+'[1]504'!$F$32</f>
        <v>3262888.09</v>
      </c>
      <c r="L39" s="16">
        <f t="shared" si="0"/>
        <v>54811828.379999995</v>
      </c>
    </row>
    <row r="40" spans="1:12" s="6" customFormat="1" x14ac:dyDescent="0.2">
      <c r="A40" s="14">
        <v>516</v>
      </c>
      <c r="B40" s="15" t="s">
        <v>27</v>
      </c>
      <c r="C40" s="16">
        <f>+'[1]516'!$D$24+'[1]516'!$F$24</f>
        <v>21121721</v>
      </c>
      <c r="D40" s="16">
        <f>+'[1]516'!$D$25+'[1]516'!$F$25</f>
        <v>3965080</v>
      </c>
      <c r="E40" s="16">
        <f>+'[1]516'!$D$26+'[1]516'!$F$26</f>
        <v>8552237</v>
      </c>
      <c r="F40" s="16">
        <f>+'[1]516'!$D$27+'[1]516'!$F$27</f>
        <v>3091638</v>
      </c>
      <c r="G40" s="16">
        <f>+'[1]516'!$D$28+'[1]516'!$F$28</f>
        <v>0</v>
      </c>
      <c r="H40" s="16">
        <f>+'[1]516'!$D$29+'[1]516'!$F$29</f>
        <v>4360</v>
      </c>
      <c r="I40" s="16">
        <f>+'[1]516'!$D$30+'[1]516'!$F$30</f>
        <v>6469174</v>
      </c>
      <c r="J40" s="16">
        <f>+'[1]516'!$D$31+'[1]516'!$F$31</f>
        <v>16499044</v>
      </c>
      <c r="K40" s="16">
        <f>+'[1]516'!$D$32+'[1]516'!$F$32</f>
        <v>910577</v>
      </c>
      <c r="L40" s="16">
        <f t="shared" si="0"/>
        <v>60613831</v>
      </c>
    </row>
    <row r="41" spans="1:12" s="6" customFormat="1" x14ac:dyDescent="0.2">
      <c r="A41" s="14">
        <v>539</v>
      </c>
      <c r="B41" s="15" t="s">
        <v>49</v>
      </c>
      <c r="C41" s="16">
        <f>+'[1]539'!$D$24+'[1]539'!$F$24</f>
        <v>5568179</v>
      </c>
      <c r="D41" s="16">
        <f>+'[1]539'!$D$25+'[1]539'!$F$25</f>
        <v>830845</v>
      </c>
      <c r="E41" s="16">
        <f>+'[1]539'!$D$26+'[1]539'!$F$26</f>
        <v>1230549</v>
      </c>
      <c r="F41" s="16">
        <f>+'[1]539'!$D$27+'[1]539'!$F$27</f>
        <v>577378</v>
      </c>
      <c r="G41" s="16">
        <f>+'[1]539'!$D$28+'[1]539'!$F$28</f>
        <v>0</v>
      </c>
      <c r="H41" s="16">
        <f>+'[1]539'!$D$29+'[1]539'!$F$29</f>
        <v>0</v>
      </c>
      <c r="I41" s="16">
        <f>+'[1]539'!$D$30+'[1]539'!$F$30</f>
        <v>1476423</v>
      </c>
      <c r="J41" s="16">
        <f>+'[1]539'!$D$31+'[1]539'!$F$31</f>
        <v>3209075</v>
      </c>
      <c r="K41" s="16">
        <f>+'[1]539'!$D$32+'[1]539'!$F$32</f>
        <v>523071</v>
      </c>
      <c r="L41" s="16">
        <f t="shared" si="0"/>
        <v>13415520</v>
      </c>
    </row>
    <row r="42" spans="1:12" x14ac:dyDescent="0.2">
      <c r="A42" s="14" t="s">
        <v>51</v>
      </c>
      <c r="B42" s="15" t="s">
        <v>51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s="20" customFormat="1" ht="48" customHeight="1" x14ac:dyDescent="0.2">
      <c r="A43" s="18" t="s">
        <v>51</v>
      </c>
      <c r="B43" s="17" t="s">
        <v>54</v>
      </c>
      <c r="C43" s="19">
        <f t="shared" ref="C43:K43" si="1">SUM(C3:C41)</f>
        <v>749210858.54999995</v>
      </c>
      <c r="D43" s="19">
        <f t="shared" si="1"/>
        <v>124059270.06</v>
      </c>
      <c r="E43" s="19">
        <f t="shared" si="1"/>
        <v>171313783.34</v>
      </c>
      <c r="F43" s="19">
        <f t="shared" si="1"/>
        <v>22066793.629999999</v>
      </c>
      <c r="G43" s="19">
        <f t="shared" si="1"/>
        <v>0</v>
      </c>
      <c r="H43" s="19">
        <f t="shared" si="1"/>
        <v>6701443</v>
      </c>
      <c r="I43" s="19">
        <f t="shared" si="1"/>
        <v>225412297.62</v>
      </c>
      <c r="J43" s="19">
        <f t="shared" si="1"/>
        <v>398755320.08999997</v>
      </c>
      <c r="K43" s="19">
        <f t="shared" si="1"/>
        <v>80321192.090000004</v>
      </c>
      <c r="L43" s="19">
        <f t="shared" si="0"/>
        <v>1777840958.3799996</v>
      </c>
    </row>
    <row r="44" spans="1:12" x14ac:dyDescent="0.2">
      <c r="A44" s="11" t="s">
        <v>52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</row>
  </sheetData>
  <mergeCells count="2">
    <mergeCell ref="A1:L1"/>
    <mergeCell ref="A44:L44"/>
  </mergeCells>
  <printOptions horizontalCentered="1"/>
  <pageMargins left="0.5" right="0.5" top="0.75" bottom="0.5" header="0.25" footer="0.25"/>
  <pageSetup scale="7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dcterms:created xsi:type="dcterms:W3CDTF">2018-11-20T17:26:18Z</dcterms:created>
  <dcterms:modified xsi:type="dcterms:W3CDTF">2019-09-10T19:14:54Z</dcterms:modified>
</cp:coreProperties>
</file>