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100\Data book for Ellen\FY 19\"/>
    </mc:Choice>
  </mc:AlternateContent>
  <bookViews>
    <workbookView xWindow="0" yWindow="0" windowWidth="28800" windowHeight="14130"/>
  </bookViews>
  <sheets>
    <sheet name="iv-6" sheetId="1" r:id="rId1"/>
  </sheets>
  <definedNames>
    <definedName name="_xlnm.Print_Area" localSheetId="0">'iv-6'!$A$1:$I$42</definedName>
    <definedName name="_xlnm.Print_Titles" localSheetId="0">'iv-6'!$2:$2</definedName>
  </definedName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42" i="1" l="1"/>
  <c r="G42" i="1"/>
  <c r="F42" i="1"/>
  <c r="D42" i="1"/>
  <c r="E42" i="1"/>
  <c r="C42" i="1"/>
  <c r="I42" i="1" l="1"/>
</calcChain>
</file>

<file path=xl/sharedStrings.xml><?xml version="1.0" encoding="utf-8"?>
<sst xmlns="http://schemas.openxmlformats.org/spreadsheetml/2006/main" count="89" uniqueCount="89">
  <si>
    <t>District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</si>
  <si>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</si>
  <si>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</si>
  <si>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</si>
  <si>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</si>
  <si>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</si>
  <si>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</si>
  <si>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</si>
  <si>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</si>
  <si>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</si>
  <si>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</si>
  <si>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</si>
  <si>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</si>
  <si>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</si>
  <si>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</si>
  <si>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</si>
  <si>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</si>
  <si>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</si>
  <si>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</si>
  <si>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</si>
  <si>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</si>
  <si>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</si>
  <si>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</si>
  <si>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</si>
  <si>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</si>
  <si>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</si>
  <si>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</si>
  <si>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</si>
  <si>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</si>
  <si>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</si>
  <si>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</si>
  <si>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</si>
  <si>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</si>
  <si>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</si>
  <si>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</si>
  <si>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</si>
  <si>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</si>
  <si>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</si>
  <si>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</si>
  <si>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</si>
  <si>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</si>
  <si>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</si>
  <si>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</si>
  <si>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</si>
  <si>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</si>
  <si>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</si>
  <si>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</si>
  <si>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</si>
  <si>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</si>
  <si>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</si>
  <si>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</si>
  <si>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</si>
  <si>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</si>
  <si>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</si>
  <si>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</si>
  <si>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</si>
  <si>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</si>
  <si>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</si>
  <si>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</si>
  <si>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</si>
  <si>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</si>
  <si>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</si>
  <si>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</si>
  <si>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</si>
  <si>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</si>
  <si>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</si>
  <si>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</si>
  <si>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</si>
  <si>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</si>
  <si>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</si>
  <si>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</si>
  <si>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</si>
  <si>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</si>
  <si>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</t>
  </si>
  <si>
    <t>Dist. 
No.</t>
  </si>
  <si>
    <t>Base 
Operating 
Grant</t>
  </si>
  <si>
    <t>Small 
College 
Grant</t>
  </si>
  <si>
    <t>Equalization 
Grant</t>
  </si>
  <si>
    <t>Legislative 
Add-On</t>
  </si>
  <si>
    <t>Illinois 
Veterans 
Grant</t>
  </si>
  <si>
    <t>Performance 
Funding 
Grant</t>
  </si>
  <si>
    <t>Total 
Grants</t>
  </si>
  <si>
    <t>N/A</t>
  </si>
  <si>
    <t>Illinois Community College Board
Table IV-6
SUMMARY OF FISCAL YEAR 2018 ICCB OPERATING GRANTS TO ILLINOIS PUBLIC COMMUNITY COLLEGES
Public Act 99-0524 and Public Act 100-0021</t>
  </si>
  <si>
    <t>DuPage</t>
  </si>
  <si>
    <t>Lake County</t>
  </si>
  <si>
    <t>Logan</t>
  </si>
  <si>
    <t>Sandburg</t>
  </si>
  <si>
    <t>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</si>
</sst>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* #,##0_);_([$$-409]* \#\,##0\);_([$$-409]* &quot;-&quot;_);_(@_)"/>
    <numFmt numFmtId="167" formatCode="[$$-409]#,##0_);\ \([$$-409]#,##0\)"/>
    <numFmt numFmtId="168" formatCode="[$$-409]\ #,##0"/>
    <numFmt numFmtId="169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2" borderId="0"/>
    <xf numFmtId="165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8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8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</cellStyleXfs>
  <cellXfs count="44">
    <xf numFmtId="0" fontId="0" fillId="0" borderId="0" xfId="0"/>
    <xf numFmtId="0" fontId="3" fillId="0" borderId="0" xfId="0" applyFont="1"/>
    <xf numFmtId="0" fontId="2" fillId="0" borderId="0" xfId="2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2" applyNumberFormat="1" applyFont="1" applyFill="1"/>
    <xf numFmtId="3" fontId="2" fillId="0" borderId="0" xfId="2" applyNumberFormat="1" applyFont="1" applyFill="1" applyAlignment="1">
      <alignment horizontal="left"/>
    </xf>
    <xf numFmtId="167" fontId="2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3" applyFont="1" applyFill="1"/>
    <xf numFmtId="169" fontId="3" fillId="0" borderId="0" xfId="0" applyNumberFormat="1" applyFont="1"/>
    <xf numFmtId="169" fontId="4" fillId="0" borderId="0" xfId="0" applyNumberFormat="1" applyFont="1" applyAlignment="1">
      <alignment horizontal="center"/>
    </xf>
    <xf numFmtId="41" fontId="3" fillId="0" borderId="0" xfId="1" applyNumberFormat="1" applyFont="1"/>
    <xf numFmtId="169" fontId="3" fillId="0" borderId="0" xfId="1" applyNumberFormat="1" applyFont="1"/>
    <xf numFmtId="0" fontId="3" fillId="0" borderId="0" xfId="1" applyNumberFormat="1" applyFont="1"/>
    <xf numFmtId="41" fontId="4" fillId="0" borderId="0" xfId="0" applyNumberFormat="1" applyFont="1" applyAlignment="1">
      <alignment horizontal="center"/>
    </xf>
    <xf numFmtId="164" fontId="2" fillId="0" borderId="0" xfId="4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Alignment="1">
      <alignment horizontal="left"/>
    </xf>
    <xf numFmtId="3" fontId="2" fillId="0" borderId="0" xfId="3" applyFont="1" applyFill="1" applyAlignment="1">
      <alignment horizontal="centerContinuous" vertical="top"/>
    </xf>
    <xf numFmtId="0" fontId="3" fillId="0" borderId="0" xfId="0" applyFont="1" applyAlignment="1">
      <alignment vertical="top"/>
    </xf>
    <xf numFmtId="0" fontId="10" fillId="5" borderId="0" xfId="2" applyFont="1" applyFill="1" applyBorder="1" applyAlignment="1">
      <alignment horizontal="left" wrapText="1"/>
    </xf>
    <xf numFmtId="0" fontId="10" fillId="5" borderId="0" xfId="2" applyFont="1" applyFill="1" applyBorder="1" applyAlignment="1">
      <alignment horizontal="right" wrapText="1"/>
    </xf>
    <xf numFmtId="41" fontId="3" fillId="5" borderId="0" xfId="1" applyNumberFormat="1" applyFont="1" applyFill="1" applyBorder="1"/>
    <xf numFmtId="5" fontId="3" fillId="5" borderId="3" xfId="0" applyNumberFormat="1" applyFont="1" applyFill="1" applyBorder="1"/>
    <xf numFmtId="41" fontId="3" fillId="5" borderId="3" xfId="1" applyNumberFormat="1" applyFont="1" applyFill="1" applyBorder="1"/>
    <xf numFmtId="0" fontId="10" fillId="5" borderId="7" xfId="2" applyFont="1" applyFill="1" applyBorder="1" applyAlignment="1">
      <alignment horizontal="left" wrapText="1"/>
    </xf>
    <xf numFmtId="0" fontId="10" fillId="5" borderId="8" xfId="2" applyFont="1" applyFill="1" applyBorder="1" applyAlignment="1">
      <alignment horizontal="right" wrapText="1"/>
    </xf>
    <xf numFmtId="0" fontId="2" fillId="5" borderId="7" xfId="2" applyFont="1" applyFill="1" applyBorder="1" applyAlignment="1">
      <alignment horizontal="left"/>
    </xf>
    <xf numFmtId="5" fontId="3" fillId="5" borderId="0" xfId="0" applyNumberFormat="1" applyFont="1" applyFill="1" applyBorder="1"/>
    <xf numFmtId="41" fontId="3" fillId="5" borderId="0" xfId="0" applyNumberFormat="1" applyFont="1" applyFill="1" applyBorder="1" applyAlignment="1">
      <alignment horizontal="center"/>
    </xf>
    <xf numFmtId="5" fontId="3" fillId="5" borderId="0" xfId="0" applyNumberFormat="1" applyFont="1" applyFill="1" applyBorder="1" applyAlignment="1">
      <alignment horizontal="right"/>
    </xf>
    <xf numFmtId="5" fontId="2" fillId="5" borderId="0" xfId="4" applyNumberFormat="1" applyFont="1" applyFill="1" applyBorder="1"/>
    <xf numFmtId="5" fontId="2" fillId="5" borderId="8" xfId="4" applyNumberFormat="1" applyFont="1" applyFill="1" applyBorder="1"/>
    <xf numFmtId="5" fontId="3" fillId="5" borderId="8" xfId="0" applyNumberFormat="1" applyFont="1" applyFill="1" applyBorder="1"/>
    <xf numFmtId="0" fontId="2" fillId="5" borderId="9" xfId="2" applyFont="1" applyFill="1" applyBorder="1" applyAlignment="1">
      <alignment horizontal="left"/>
    </xf>
    <xf numFmtId="5" fontId="3" fillId="5" borderId="10" xfId="0" applyNumberFormat="1" applyFont="1" applyFill="1" applyBorder="1"/>
    <xf numFmtId="0" fontId="11" fillId="5" borderId="9" xfId="2" applyFont="1" applyFill="1" applyBorder="1" applyAlignment="1">
      <alignment horizontal="left"/>
    </xf>
    <xf numFmtId="0" fontId="10" fillId="5" borderId="3" xfId="2" applyFont="1" applyFill="1" applyBorder="1" applyAlignment="1">
      <alignment horizontal="right"/>
    </xf>
    <xf numFmtId="164" fontId="4" fillId="5" borderId="3" xfId="1" applyNumberFormat="1" applyFont="1" applyFill="1" applyBorder="1"/>
    <xf numFmtId="164" fontId="4" fillId="5" borderId="10" xfId="1" applyNumberFormat="1" applyFont="1" applyFill="1" applyBorder="1"/>
    <xf numFmtId="0" fontId="10" fillId="5" borderId="5" xfId="2" applyFont="1" applyFill="1" applyBorder="1" applyAlignment="1">
      <alignment horizontal="center" vertical="top" wrapText="1"/>
    </xf>
    <xf numFmtId="0" fontId="10" fillId="5" borderId="4" xfId="2" applyFont="1" applyFill="1" applyBorder="1" applyAlignment="1">
      <alignment horizontal="center" vertical="top"/>
    </xf>
    <xf numFmtId="0" fontId="10" fillId="5" borderId="6" xfId="2" applyFont="1" applyFill="1" applyBorder="1" applyAlignment="1">
      <alignment horizontal="center" vertical="top"/>
    </xf>
  </cellXfs>
  <cellStyles count="46">
    <cellStyle name="Comma 2" xfId="5"/>
    <cellStyle name="Comma0" xfId="6"/>
    <cellStyle name="Comma0 2" xfId="3"/>
    <cellStyle name="Comma0 3" xfId="7"/>
    <cellStyle name="Comma0 4" xfId="8"/>
    <cellStyle name="Currency" xfId="1" builtinId="4"/>
    <cellStyle name="Currency 2" xfId="9"/>
    <cellStyle name="Currency 3" xfId="10"/>
    <cellStyle name="Currency 4" xfId="4"/>
    <cellStyle name="Currency0" xfId="11"/>
    <cellStyle name="Currency0 2" xfId="12"/>
    <cellStyle name="Currency0 3" xfId="13"/>
    <cellStyle name="Currency0 4" xfId="14"/>
    <cellStyle name="Date" xfId="15"/>
    <cellStyle name="Date 2" xfId="16"/>
    <cellStyle name="Date 3" xfId="17"/>
    <cellStyle name="Date 4" xfId="18"/>
    <cellStyle name="Fixed" xfId="19"/>
    <cellStyle name="Fixed 2" xfId="20"/>
    <cellStyle name="Fixed 3" xfId="21"/>
    <cellStyle name="Fixed 4" xfId="22"/>
    <cellStyle name="Heading 1 2" xfId="23"/>
    <cellStyle name="Heading 1 3" xfId="24"/>
    <cellStyle name="Heading 1 4" xfId="25"/>
    <cellStyle name="Heading 1 5" xfId="26"/>
    <cellStyle name="Heading 1 6" xfId="27"/>
    <cellStyle name="Heading 2 2" xfId="28"/>
    <cellStyle name="Heading 2 3" xfId="29"/>
    <cellStyle name="Heading 2 4" xfId="30"/>
    <cellStyle name="Heading 2 5" xfId="31"/>
    <cellStyle name="Heading 2 6" xfId="32"/>
    <cellStyle name="Normal" xfId="0" builtinId="0"/>
    <cellStyle name="Normal 2" xfId="33"/>
    <cellStyle name="Normal 3" xfId="2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2" totalsRowShown="0" headerRowDxfId="11" dataDxfId="10" tableBorderDxfId="9" headerRowCellStyle="Normal 3" dataCellStyle="Currency 4">
  <autoFilter ref="A2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ist. _x000a_No." dataDxfId="8" dataCellStyle="Normal 3"/>
    <tableColumn id="2" name="District" dataDxfId="7"/>
    <tableColumn id="3" name="Base _x000a_Operating _x000a_Grant" dataDxfId="6"/>
    <tableColumn id="4" name="Small _x000a_College _x000a_Grant" dataDxfId="5" dataCellStyle="Currency"/>
    <tableColumn id="5" name="Equalization _x000a_Grant" dataDxfId="4" dataCellStyle="Currency"/>
    <tableColumn id="6" name="Legislative _x000a_Add-On" dataDxfId="3" dataCellStyle="Currency 4"/>
    <tableColumn id="7" name="Illinois _x000a_Veterans _x000a_Grant" dataDxfId="2" dataCellStyle="Currency"/>
    <tableColumn id="8" name="Performance _x000a_Funding _x000a_Grant" dataDxfId="1" dataCellStyle="Currency 4"/>
    <tableColumn id="9" name="Total _x000a_Grants" dataDxfId="0" dataCellStyle="Currency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workbookViewId="0">
      <selection activeCell="B3" sqref="B3:H41"/>
    </sheetView>
  </sheetViews>
  <sheetFormatPr defaultColWidth="8.85546875" defaultRowHeight="12.75" x14ac:dyDescent="0.2"/>
  <cols>
    <col min="1" max="1" width="9" style="18" bestFit="1" customWidth="1"/>
    <col min="2" max="2" width="20.42578125" style="18" customWidth="1"/>
    <col min="3" max="3" width="15.7109375" style="1" customWidth="1"/>
    <col min="4" max="4" width="10.42578125" style="1" customWidth="1"/>
    <col min="5" max="5" width="16.7109375" style="1" customWidth="1"/>
    <col min="6" max="6" width="13.7109375" style="1" customWidth="1"/>
    <col min="7" max="7" width="13" style="1" customWidth="1"/>
    <col min="8" max="8" width="14.85546875" style="1" customWidth="1"/>
    <col min="9" max="9" width="14.42578125" style="1" customWidth="1"/>
    <col min="10" max="12" width="8.85546875" style="1"/>
    <col min="13" max="13" width="12.5703125" style="1" customWidth="1"/>
    <col min="14" max="14" width="8.85546875" style="1"/>
    <col min="15" max="15" width="12.140625" style="1" customWidth="1"/>
    <col min="16" max="16" width="11.28515625" style="1" bestFit="1" customWidth="1"/>
    <col min="17" max="17" width="9" style="1" bestFit="1" customWidth="1"/>
    <col min="18" max="18" width="18.140625" style="1" customWidth="1"/>
    <col min="19" max="16384" width="8.85546875" style="1"/>
  </cols>
  <sheetData>
    <row r="1" spans="1:18" s="20" customFormat="1" ht="68.45" customHeight="1" x14ac:dyDescent="0.25">
      <c r="A1" s="41" t="s">
        <v>83</v>
      </c>
      <c r="B1" s="42"/>
      <c r="C1" s="42"/>
      <c r="D1" s="42"/>
      <c r="E1" s="42"/>
      <c r="F1" s="42"/>
      <c r="G1" s="42"/>
      <c r="H1" s="42"/>
      <c r="I1" s="43"/>
      <c r="J1" s="19"/>
    </row>
    <row r="2" spans="1:18" ht="42.6" customHeight="1" x14ac:dyDescent="0.2">
      <c r="A2" s="26" t="s">
        <v>74</v>
      </c>
      <c r="B2" s="21" t="s">
        <v>0</v>
      </c>
      <c r="C2" s="22" t="s">
        <v>75</v>
      </c>
      <c r="D2" s="22" t="s">
        <v>76</v>
      </c>
      <c r="E2" s="22" t="s">
        <v>77</v>
      </c>
      <c r="F2" s="22" t="s">
        <v>78</v>
      </c>
      <c r="G2" s="22" t="s">
        <v>79</v>
      </c>
      <c r="H2" s="22" t="s">
        <v>80</v>
      </c>
      <c r="I2" s="27" t="s">
        <v>81</v>
      </c>
      <c r="J2" s="2"/>
    </row>
    <row r="3" spans="1:18" ht="18.600000000000001" customHeight="1" x14ac:dyDescent="0.25">
      <c r="A3" s="28" t="s">
        <v>1</v>
      </c>
      <c r="B3" t="s">
        <v>2</v>
      </c>
      <c r="C3" s="29">
        <v>3245659.24</v>
      </c>
      <c r="D3" s="30">
        <v>0</v>
      </c>
      <c r="E3" s="31">
        <v>2295062</v>
      </c>
      <c r="F3" s="30">
        <v>129700</v>
      </c>
      <c r="G3" s="29">
        <v>129700</v>
      </c>
      <c r="H3" s="32">
        <v>15695</v>
      </c>
      <c r="I3" s="33">
        <f t="shared" ref="I3:I41" si="0">SUM(C3:H3)</f>
        <v>5815816.2400000002</v>
      </c>
      <c r="J3" s="2"/>
      <c r="N3" s="3"/>
      <c r="O3" s="4"/>
      <c r="P3" s="4"/>
      <c r="Q3" s="4"/>
      <c r="R3" s="4"/>
    </row>
    <row r="4" spans="1:18" ht="15" x14ac:dyDescent="0.25">
      <c r="A4" s="28" t="s">
        <v>55</v>
      </c>
      <c r="B4" t="s">
        <v>4</v>
      </c>
      <c r="C4" s="29">
        <v>34887555.719999999</v>
      </c>
      <c r="D4" s="29">
        <v>0</v>
      </c>
      <c r="E4" s="29">
        <v>0</v>
      </c>
      <c r="F4" s="23">
        <v>12662400</v>
      </c>
      <c r="G4" s="23">
        <v>28700</v>
      </c>
      <c r="H4" s="29">
        <v>15710</v>
      </c>
      <c r="I4" s="34">
        <f t="shared" si="0"/>
        <v>47594365.719999999</v>
      </c>
      <c r="J4" s="2"/>
      <c r="N4" s="3"/>
      <c r="O4" s="4"/>
      <c r="P4" s="4"/>
      <c r="Q4" s="4"/>
      <c r="R4" s="4"/>
    </row>
    <row r="5" spans="1:18" ht="15" x14ac:dyDescent="0.25">
      <c r="A5" s="28" t="s">
        <v>3</v>
      </c>
      <c r="B5" t="s">
        <v>6</v>
      </c>
      <c r="C5" s="29">
        <v>1504275.5799999998</v>
      </c>
      <c r="D5" s="30">
        <v>36560</v>
      </c>
      <c r="E5" s="30">
        <v>2044775</v>
      </c>
      <c r="F5" s="29">
        <v>69100</v>
      </c>
      <c r="G5" s="29">
        <v>69100</v>
      </c>
      <c r="H5" s="29">
        <v>7240</v>
      </c>
      <c r="I5" s="34">
        <f t="shared" si="0"/>
        <v>3731050.58</v>
      </c>
      <c r="J5" s="2"/>
      <c r="P5" s="11"/>
      <c r="Q5" s="11"/>
      <c r="R5" s="11"/>
    </row>
    <row r="6" spans="1:18" ht="15" x14ac:dyDescent="0.25">
      <c r="A6" s="28" t="s">
        <v>7</v>
      </c>
      <c r="B6" t="s">
        <v>84</v>
      </c>
      <c r="C6" s="29">
        <v>13310814.879999999</v>
      </c>
      <c r="D6" s="23">
        <v>0</v>
      </c>
      <c r="E6" s="23">
        <v>0</v>
      </c>
      <c r="F6" s="23">
        <v>47900</v>
      </c>
      <c r="G6" s="29">
        <v>47900</v>
      </c>
      <c r="H6" s="29">
        <v>3980</v>
      </c>
      <c r="I6" s="34">
        <f t="shared" si="0"/>
        <v>13410594.879999999</v>
      </c>
      <c r="J6" s="2"/>
      <c r="P6" s="11"/>
      <c r="Q6" s="11"/>
      <c r="R6" s="11"/>
    </row>
    <row r="7" spans="1:18" ht="15" x14ac:dyDescent="0.25">
      <c r="A7" s="28" t="s">
        <v>29</v>
      </c>
      <c r="B7" t="s">
        <v>9</v>
      </c>
      <c r="C7" s="29">
        <v>5097407.47</v>
      </c>
      <c r="D7" s="23">
        <v>0</v>
      </c>
      <c r="E7" s="23">
        <v>50000</v>
      </c>
      <c r="F7" s="23">
        <v>50600</v>
      </c>
      <c r="G7" s="29">
        <v>50600</v>
      </c>
      <c r="H7" s="29">
        <v>5710</v>
      </c>
      <c r="I7" s="34">
        <f t="shared" si="0"/>
        <v>5254317.47</v>
      </c>
      <c r="J7" s="2"/>
      <c r="P7" s="11"/>
      <c r="Q7" s="11"/>
      <c r="R7" s="11"/>
    </row>
    <row r="8" spans="1:18" ht="15" x14ac:dyDescent="0.25">
      <c r="A8" s="28" t="s">
        <v>5</v>
      </c>
      <c r="B8" t="s">
        <v>11</v>
      </c>
      <c r="C8" s="29">
        <v>7467447.8900000006</v>
      </c>
      <c r="D8" s="29">
        <v>0</v>
      </c>
      <c r="E8" s="29">
        <v>0</v>
      </c>
      <c r="F8" s="23">
        <v>37000</v>
      </c>
      <c r="G8" s="29">
        <v>37000</v>
      </c>
      <c r="H8" s="29">
        <v>3505</v>
      </c>
      <c r="I8" s="34">
        <f t="shared" si="0"/>
        <v>7544952.8900000006</v>
      </c>
      <c r="J8" s="2"/>
      <c r="P8" s="15"/>
      <c r="Q8" s="15"/>
      <c r="R8" s="15"/>
    </row>
    <row r="9" spans="1:18" ht="15" x14ac:dyDescent="0.25">
      <c r="A9" s="28" t="s">
        <v>8</v>
      </c>
      <c r="B9" t="s">
        <v>12</v>
      </c>
      <c r="C9" s="29">
        <v>2523051.34</v>
      </c>
      <c r="D9" s="23">
        <v>0</v>
      </c>
      <c r="E9" s="23">
        <v>50000</v>
      </c>
      <c r="F9" s="23">
        <v>177100</v>
      </c>
      <c r="G9" s="29">
        <v>177100</v>
      </c>
      <c r="H9" s="29">
        <v>2995</v>
      </c>
      <c r="I9" s="34">
        <f t="shared" si="0"/>
        <v>2930246.34</v>
      </c>
      <c r="J9" s="2"/>
      <c r="P9" s="12"/>
      <c r="Q9" s="12"/>
      <c r="R9" s="12"/>
    </row>
    <row r="10" spans="1:18" ht="15" x14ac:dyDescent="0.25">
      <c r="A10" s="28" t="s">
        <v>10</v>
      </c>
      <c r="B10" t="s">
        <v>14</v>
      </c>
      <c r="C10" s="29">
        <v>1101141.21</v>
      </c>
      <c r="D10" s="23">
        <v>36560</v>
      </c>
      <c r="E10" s="23">
        <v>50000</v>
      </c>
      <c r="F10" s="23">
        <v>70100</v>
      </c>
      <c r="G10" s="29">
        <v>70100</v>
      </c>
      <c r="H10" s="29">
        <v>5930</v>
      </c>
      <c r="I10" s="34">
        <f t="shared" si="0"/>
        <v>1333831.21</v>
      </c>
      <c r="J10" s="2"/>
      <c r="P10" s="12"/>
      <c r="Q10" s="12"/>
      <c r="R10" s="12"/>
    </row>
    <row r="11" spans="1:18" ht="15" x14ac:dyDescent="0.25">
      <c r="A11" s="28">
        <v>540</v>
      </c>
      <c r="B11" t="s">
        <v>16</v>
      </c>
      <c r="C11" s="29">
        <v>4722461.0999999996</v>
      </c>
      <c r="D11" s="23">
        <v>0</v>
      </c>
      <c r="E11" s="23">
        <v>50000</v>
      </c>
      <c r="F11" s="23">
        <v>512800</v>
      </c>
      <c r="G11" s="29">
        <v>247800</v>
      </c>
      <c r="H11" s="29">
        <v>14930</v>
      </c>
      <c r="I11" s="34">
        <f t="shared" si="0"/>
        <v>5547991.0999999996</v>
      </c>
      <c r="J11" s="2"/>
      <c r="P11" s="12"/>
      <c r="Q11" s="12"/>
      <c r="R11" s="12"/>
    </row>
    <row r="12" spans="1:18" ht="15" x14ac:dyDescent="0.25">
      <c r="A12" s="28" t="s">
        <v>13</v>
      </c>
      <c r="B12" t="s">
        <v>18</v>
      </c>
      <c r="C12" s="29">
        <v>4218948.46</v>
      </c>
      <c r="D12" s="29">
        <v>0</v>
      </c>
      <c r="E12" s="29">
        <v>7146236</v>
      </c>
      <c r="F12" s="23">
        <v>54400</v>
      </c>
      <c r="G12" s="29">
        <v>54400</v>
      </c>
      <c r="H12" s="29">
        <v>8800</v>
      </c>
      <c r="I12" s="34">
        <f t="shared" si="0"/>
        <v>11482784.460000001</v>
      </c>
      <c r="J12" s="2"/>
      <c r="P12" s="12"/>
      <c r="Q12" s="12"/>
      <c r="R12" s="12"/>
    </row>
    <row r="13" spans="1:18" ht="15" x14ac:dyDescent="0.25">
      <c r="A13" s="28" t="s">
        <v>15</v>
      </c>
      <c r="B13" t="s">
        <v>20</v>
      </c>
      <c r="C13" s="29">
        <v>1891551.4499999997</v>
      </c>
      <c r="D13" s="23">
        <v>36560</v>
      </c>
      <c r="E13" s="29">
        <v>50000</v>
      </c>
      <c r="F13" s="23">
        <v>144400</v>
      </c>
      <c r="G13" s="23">
        <v>144400</v>
      </c>
      <c r="H13" s="29">
        <v>12405</v>
      </c>
      <c r="I13" s="34">
        <f t="shared" si="0"/>
        <v>2279316.4499999997</v>
      </c>
      <c r="J13" s="2"/>
      <c r="P13" s="12"/>
      <c r="Q13" s="12"/>
      <c r="R13" s="12"/>
    </row>
    <row r="14" spans="1:18" ht="15" x14ac:dyDescent="0.25">
      <c r="A14" s="28" t="s">
        <v>17</v>
      </c>
      <c r="B14" t="s">
        <v>22</v>
      </c>
      <c r="C14" s="29">
        <v>6992554.4200000009</v>
      </c>
      <c r="D14" s="23">
        <v>0</v>
      </c>
      <c r="E14" s="29">
        <v>0</v>
      </c>
      <c r="F14" s="23">
        <v>56600</v>
      </c>
      <c r="G14" s="29">
        <v>56600</v>
      </c>
      <c r="H14" s="29">
        <v>4000</v>
      </c>
      <c r="I14" s="34">
        <f t="shared" si="0"/>
        <v>7109754.4200000009</v>
      </c>
      <c r="J14" s="2"/>
      <c r="P14" s="12"/>
      <c r="Q14" s="12"/>
      <c r="R14" s="12"/>
    </row>
    <row r="15" spans="1:18" ht="15" x14ac:dyDescent="0.25">
      <c r="A15" s="28" t="s">
        <v>19</v>
      </c>
      <c r="B15" t="s">
        <v>24</v>
      </c>
      <c r="C15" s="29">
        <v>2088054.1400000001</v>
      </c>
      <c r="D15" s="23">
        <v>36560</v>
      </c>
      <c r="E15" s="23">
        <v>1607407</v>
      </c>
      <c r="F15" s="23">
        <v>90600</v>
      </c>
      <c r="G15" s="23">
        <v>90600</v>
      </c>
      <c r="H15" s="29">
        <v>4200</v>
      </c>
      <c r="I15" s="34">
        <f t="shared" si="0"/>
        <v>3917421.14</v>
      </c>
      <c r="J15" s="2"/>
      <c r="P15" s="12"/>
      <c r="Q15" s="12"/>
      <c r="R15" s="12"/>
    </row>
    <row r="16" spans="1:18" ht="15" x14ac:dyDescent="0.25">
      <c r="A16" s="28" t="s">
        <v>36</v>
      </c>
      <c r="B16" t="s">
        <v>26</v>
      </c>
      <c r="C16" s="29">
        <v>2797848.17</v>
      </c>
      <c r="D16" s="23">
        <v>0</v>
      </c>
      <c r="E16" s="29">
        <v>5102067</v>
      </c>
      <c r="F16" s="23">
        <v>82300</v>
      </c>
      <c r="G16" s="29">
        <v>82300</v>
      </c>
      <c r="H16" s="29">
        <v>5000</v>
      </c>
      <c r="I16" s="34">
        <f t="shared" si="0"/>
        <v>8069515.1699999999</v>
      </c>
      <c r="J16" s="2"/>
      <c r="P16" s="12"/>
      <c r="Q16" s="12"/>
      <c r="R16" s="12"/>
    </row>
    <row r="17" spans="1:18" ht="15" x14ac:dyDescent="0.25">
      <c r="A17" s="28" t="s">
        <v>72</v>
      </c>
      <c r="B17" t="s">
        <v>28</v>
      </c>
      <c r="C17" s="29">
        <v>1974827.2300000002</v>
      </c>
      <c r="D17" s="29">
        <v>36560</v>
      </c>
      <c r="E17" s="29">
        <v>2454911</v>
      </c>
      <c r="F17" s="23">
        <v>145200</v>
      </c>
      <c r="G17" s="23">
        <v>145200</v>
      </c>
      <c r="H17" s="29">
        <v>7500</v>
      </c>
      <c r="I17" s="34">
        <f t="shared" si="0"/>
        <v>4764198.2300000004</v>
      </c>
      <c r="J17" s="2"/>
      <c r="P17" s="12"/>
      <c r="Q17" s="12"/>
      <c r="R17" s="12"/>
    </row>
    <row r="18" spans="1:18" ht="15" x14ac:dyDescent="0.25">
      <c r="A18" s="28" t="s">
        <v>21</v>
      </c>
      <c r="B18" t="s">
        <v>85</v>
      </c>
      <c r="C18" s="29">
        <v>7128186.9000000004</v>
      </c>
      <c r="D18" s="23">
        <v>0</v>
      </c>
      <c r="E18" s="23">
        <v>0</v>
      </c>
      <c r="F18" s="23">
        <v>51000</v>
      </c>
      <c r="G18" s="29">
        <v>51000</v>
      </c>
      <c r="H18" s="29">
        <v>6025</v>
      </c>
      <c r="I18" s="34">
        <f t="shared" si="0"/>
        <v>7236211.9000000004</v>
      </c>
      <c r="J18" s="2"/>
      <c r="P18" s="12"/>
      <c r="Q18" s="12"/>
      <c r="R18" s="12"/>
    </row>
    <row r="19" spans="1:18" ht="15" x14ac:dyDescent="0.25">
      <c r="A19" s="28" t="s">
        <v>23</v>
      </c>
      <c r="B19" t="s">
        <v>31</v>
      </c>
      <c r="C19" s="29">
        <v>5994894.8400000008</v>
      </c>
      <c r="D19" s="23">
        <v>0</v>
      </c>
      <c r="E19" s="29">
        <v>5891595</v>
      </c>
      <c r="F19" s="23">
        <v>83700</v>
      </c>
      <c r="G19" s="23">
        <v>83700</v>
      </c>
      <c r="H19" s="29">
        <v>6235</v>
      </c>
      <c r="I19" s="34">
        <f t="shared" si="0"/>
        <v>12060124.84</v>
      </c>
      <c r="J19" s="2"/>
      <c r="P19" s="12"/>
      <c r="Q19" s="12"/>
      <c r="R19" s="12"/>
    </row>
    <row r="20" spans="1:18" ht="15" x14ac:dyDescent="0.25">
      <c r="A20" s="28" t="s">
        <v>25</v>
      </c>
      <c r="B20" t="s">
        <v>33</v>
      </c>
      <c r="C20" s="29">
        <v>3069282.96</v>
      </c>
      <c r="D20" s="23">
        <v>0</v>
      </c>
      <c r="E20" s="29">
        <v>2909242</v>
      </c>
      <c r="F20" s="23">
        <v>107700</v>
      </c>
      <c r="G20" s="29">
        <v>107700</v>
      </c>
      <c r="H20" s="29">
        <v>12395</v>
      </c>
      <c r="I20" s="34">
        <f t="shared" si="0"/>
        <v>6206319.96</v>
      </c>
      <c r="J20" s="2"/>
      <c r="P20" s="12"/>
      <c r="Q20" s="12"/>
      <c r="R20" s="12"/>
    </row>
    <row r="21" spans="1:18" ht="15" x14ac:dyDescent="0.25">
      <c r="A21" s="28" t="s">
        <v>27</v>
      </c>
      <c r="B21" t="s">
        <v>35</v>
      </c>
      <c r="C21" s="29">
        <v>3507958.12</v>
      </c>
      <c r="D21" s="23">
        <v>0</v>
      </c>
      <c r="E21" s="29">
        <v>50000</v>
      </c>
      <c r="F21" s="23">
        <v>352400</v>
      </c>
      <c r="G21" s="23">
        <v>352400</v>
      </c>
      <c r="H21" s="29">
        <v>10995</v>
      </c>
      <c r="I21" s="34">
        <f t="shared" si="0"/>
        <v>4273753.12</v>
      </c>
      <c r="J21" s="2"/>
      <c r="P21" s="12"/>
      <c r="Q21" s="12"/>
      <c r="R21" s="12"/>
    </row>
    <row r="22" spans="1:18" ht="15" x14ac:dyDescent="0.25">
      <c r="A22" s="28" t="s">
        <v>30</v>
      </c>
      <c r="B22" t="s">
        <v>86</v>
      </c>
      <c r="C22" s="29">
        <v>3088610.4800000004</v>
      </c>
      <c r="D22" s="23">
        <v>0</v>
      </c>
      <c r="E22" s="29">
        <v>5694283</v>
      </c>
      <c r="F22" s="23">
        <v>92000</v>
      </c>
      <c r="G22" s="23">
        <v>92000</v>
      </c>
      <c r="H22" s="29">
        <v>4020</v>
      </c>
      <c r="I22" s="34">
        <f t="shared" si="0"/>
        <v>8970913.4800000004</v>
      </c>
      <c r="J22" s="2"/>
      <c r="P22" s="12"/>
      <c r="Q22" s="12"/>
      <c r="R22" s="12"/>
    </row>
    <row r="23" spans="1:18" ht="15" x14ac:dyDescent="0.25">
      <c r="A23" s="28" t="s">
        <v>32</v>
      </c>
      <c r="B23" t="s">
        <v>38</v>
      </c>
      <c r="C23" s="29">
        <v>2949799.2299999995</v>
      </c>
      <c r="D23" s="23">
        <v>0</v>
      </c>
      <c r="E23" s="29">
        <v>50000</v>
      </c>
      <c r="F23" s="23">
        <v>37700</v>
      </c>
      <c r="G23" s="23">
        <v>37700</v>
      </c>
      <c r="H23" s="29">
        <v>3675</v>
      </c>
      <c r="I23" s="34">
        <f t="shared" si="0"/>
        <v>3078874.2299999995</v>
      </c>
      <c r="J23" s="2"/>
      <c r="P23" s="12"/>
      <c r="Q23" s="12"/>
      <c r="R23" s="12"/>
    </row>
    <row r="24" spans="1:18" ht="15" x14ac:dyDescent="0.25">
      <c r="A24" s="28" t="s">
        <v>34</v>
      </c>
      <c r="B24" t="s">
        <v>40</v>
      </c>
      <c r="C24" s="29">
        <v>7583100.1399999997</v>
      </c>
      <c r="D24" s="23">
        <v>0</v>
      </c>
      <c r="E24" s="23">
        <v>5553323</v>
      </c>
      <c r="F24" s="23">
        <v>66100</v>
      </c>
      <c r="G24" s="23">
        <v>66100</v>
      </c>
      <c r="H24" s="29">
        <v>6675</v>
      </c>
      <c r="I24" s="34">
        <f t="shared" si="0"/>
        <v>13275298.140000001</v>
      </c>
      <c r="J24" s="2"/>
      <c r="P24" s="12"/>
      <c r="Q24" s="12"/>
      <c r="R24" s="12"/>
    </row>
    <row r="25" spans="1:18" ht="15" x14ac:dyDescent="0.25">
      <c r="A25" s="28" t="s">
        <v>37</v>
      </c>
      <c r="B25" t="s">
        <v>42</v>
      </c>
      <c r="C25" s="29">
        <v>1915399.4400000002</v>
      </c>
      <c r="D25" s="23">
        <v>0</v>
      </c>
      <c r="E25" s="23">
        <v>4241201</v>
      </c>
      <c r="F25" s="23">
        <v>40600</v>
      </c>
      <c r="G25" s="29">
        <v>40600</v>
      </c>
      <c r="H25" s="29">
        <v>7080</v>
      </c>
      <c r="I25" s="34">
        <f t="shared" si="0"/>
        <v>6244880.4400000004</v>
      </c>
      <c r="J25" s="2"/>
      <c r="P25" s="12"/>
      <c r="Q25" s="12"/>
      <c r="R25" s="12"/>
    </row>
    <row r="26" spans="1:18" ht="15" x14ac:dyDescent="0.25">
      <c r="A26" s="28" t="s">
        <v>39</v>
      </c>
      <c r="B26" t="s">
        <v>44</v>
      </c>
      <c r="C26" s="29">
        <v>4918927.5300000012</v>
      </c>
      <c r="D26" s="23">
        <v>0</v>
      </c>
      <c r="E26" s="29">
        <v>0</v>
      </c>
      <c r="F26" s="23">
        <v>17300</v>
      </c>
      <c r="G26" s="29">
        <v>17300</v>
      </c>
      <c r="H26" s="29">
        <v>12175</v>
      </c>
      <c r="I26" s="34">
        <f t="shared" si="0"/>
        <v>4965702.5300000012</v>
      </c>
      <c r="J26" s="2"/>
      <c r="P26" s="12"/>
      <c r="Q26" s="12"/>
      <c r="R26" s="12"/>
    </row>
    <row r="27" spans="1:18" ht="15" x14ac:dyDescent="0.25">
      <c r="A27" s="28" t="s">
        <v>41</v>
      </c>
      <c r="B27" t="s">
        <v>46</v>
      </c>
      <c r="C27" s="29">
        <v>4024455.4600000004</v>
      </c>
      <c r="D27" s="23">
        <v>0</v>
      </c>
      <c r="E27" s="29">
        <v>50000</v>
      </c>
      <c r="F27" s="23">
        <v>132700</v>
      </c>
      <c r="G27" s="29">
        <v>132700</v>
      </c>
      <c r="H27" s="29">
        <v>3155</v>
      </c>
      <c r="I27" s="34">
        <f t="shared" si="0"/>
        <v>4343010.4600000009</v>
      </c>
      <c r="J27" s="2"/>
      <c r="P27" s="12"/>
      <c r="Q27" s="12"/>
      <c r="R27" s="12"/>
    </row>
    <row r="28" spans="1:18" ht="15" x14ac:dyDescent="0.25">
      <c r="A28" s="28" t="s">
        <v>43</v>
      </c>
      <c r="B28" t="s">
        <v>48</v>
      </c>
      <c r="C28" s="29">
        <v>2414772.1299999994</v>
      </c>
      <c r="D28" s="23">
        <v>0</v>
      </c>
      <c r="E28" s="23">
        <v>1337745</v>
      </c>
      <c r="F28" s="23">
        <v>120100</v>
      </c>
      <c r="G28" s="29">
        <v>120100</v>
      </c>
      <c r="H28" s="29">
        <v>4295</v>
      </c>
      <c r="I28" s="34">
        <f t="shared" si="0"/>
        <v>3997012.1299999994</v>
      </c>
      <c r="J28" s="2"/>
      <c r="P28" s="12"/>
      <c r="Q28" s="12"/>
      <c r="R28" s="12"/>
    </row>
    <row r="29" spans="1:18" ht="15" x14ac:dyDescent="0.25">
      <c r="A29" s="28" t="s">
        <v>45</v>
      </c>
      <c r="B29" t="s">
        <v>50</v>
      </c>
      <c r="C29" s="29">
        <v>2115958.46</v>
      </c>
      <c r="D29" s="23">
        <v>36560</v>
      </c>
      <c r="E29" s="29">
        <v>4393005</v>
      </c>
      <c r="F29" s="23">
        <v>111100</v>
      </c>
      <c r="G29" s="29">
        <v>111100</v>
      </c>
      <c r="H29" s="29">
        <v>25785</v>
      </c>
      <c r="I29" s="34">
        <f t="shared" si="0"/>
        <v>6793508.46</v>
      </c>
      <c r="J29" s="2"/>
      <c r="P29" s="12"/>
      <c r="Q29" s="12"/>
      <c r="R29" s="12"/>
    </row>
    <row r="30" spans="1:18" ht="15" x14ac:dyDescent="0.25">
      <c r="A30" s="28" t="s">
        <v>47</v>
      </c>
      <c r="B30" t="s">
        <v>52</v>
      </c>
      <c r="C30" s="29">
        <v>1656244.45</v>
      </c>
      <c r="D30" s="23">
        <v>36560</v>
      </c>
      <c r="E30" s="29">
        <v>50000</v>
      </c>
      <c r="F30" s="23">
        <v>107700</v>
      </c>
      <c r="G30" s="23">
        <v>107700</v>
      </c>
      <c r="H30" s="29">
        <v>7550</v>
      </c>
      <c r="I30" s="34">
        <f t="shared" si="0"/>
        <v>1965754.45</v>
      </c>
      <c r="J30" s="2"/>
      <c r="P30" s="12"/>
      <c r="Q30" s="12"/>
      <c r="R30" s="12"/>
    </row>
    <row r="31" spans="1:18" ht="15" x14ac:dyDescent="0.25">
      <c r="A31" s="28" t="s">
        <v>49</v>
      </c>
      <c r="B31" t="s">
        <v>54</v>
      </c>
      <c r="C31" s="29">
        <v>4019485.6199999996</v>
      </c>
      <c r="D31" s="23">
        <v>0</v>
      </c>
      <c r="E31" s="29">
        <v>3843294</v>
      </c>
      <c r="F31" s="23">
        <v>162800</v>
      </c>
      <c r="G31" s="29">
        <v>162800</v>
      </c>
      <c r="H31" s="29">
        <v>1450</v>
      </c>
      <c r="I31" s="34">
        <f t="shared" si="0"/>
        <v>8189829.6199999992</v>
      </c>
      <c r="J31" s="2"/>
      <c r="P31" s="12"/>
      <c r="Q31" s="12"/>
      <c r="R31" s="12"/>
    </row>
    <row r="32" spans="1:18" ht="15" x14ac:dyDescent="0.25">
      <c r="A32" s="28" t="s">
        <v>51</v>
      </c>
      <c r="B32" t="s">
        <v>87</v>
      </c>
      <c r="C32" s="29">
        <v>1150211.99</v>
      </c>
      <c r="D32" s="29">
        <v>36560</v>
      </c>
      <c r="E32" s="29">
        <v>50000</v>
      </c>
      <c r="F32" s="23">
        <v>251100</v>
      </c>
      <c r="G32" s="23">
        <v>251100</v>
      </c>
      <c r="H32" s="29">
        <v>3775</v>
      </c>
      <c r="I32" s="34">
        <f t="shared" si="0"/>
        <v>1742746.99</v>
      </c>
      <c r="J32" s="2"/>
      <c r="P32" s="12"/>
      <c r="Q32" s="12"/>
      <c r="R32" s="12"/>
    </row>
    <row r="33" spans="1:18" ht="15" x14ac:dyDescent="0.25">
      <c r="A33" s="28" t="s">
        <v>53</v>
      </c>
      <c r="B33" t="s">
        <v>57</v>
      </c>
      <c r="C33" s="29">
        <v>1162112.8599999999</v>
      </c>
      <c r="D33" s="23">
        <v>36560</v>
      </c>
      <c r="E33" s="29">
        <v>238383</v>
      </c>
      <c r="F33" s="23">
        <v>227100</v>
      </c>
      <c r="G33" s="29">
        <v>227100</v>
      </c>
      <c r="H33" s="29">
        <v>2370</v>
      </c>
      <c r="I33" s="34">
        <f t="shared" si="0"/>
        <v>1893625.8599999999</v>
      </c>
      <c r="J33" s="2"/>
      <c r="P33" s="12"/>
      <c r="Q33" s="12"/>
      <c r="R33" s="12"/>
    </row>
    <row r="34" spans="1:18" ht="15" x14ac:dyDescent="0.25">
      <c r="A34" s="28" t="s">
        <v>56</v>
      </c>
      <c r="B34" t="s">
        <v>59</v>
      </c>
      <c r="C34" s="29">
        <v>1308229.1100000001</v>
      </c>
      <c r="D34" s="29">
        <v>73120</v>
      </c>
      <c r="E34" s="29">
        <v>2977010</v>
      </c>
      <c r="F34" s="23">
        <v>35700</v>
      </c>
      <c r="G34" s="29">
        <v>35700</v>
      </c>
      <c r="H34" s="29">
        <v>16390</v>
      </c>
      <c r="I34" s="34">
        <f t="shared" si="0"/>
        <v>4446149.1100000003</v>
      </c>
      <c r="J34" s="2"/>
      <c r="P34" s="12"/>
      <c r="Q34" s="12"/>
      <c r="R34" s="12"/>
    </row>
    <row r="35" spans="1:18" ht="15" x14ac:dyDescent="0.25">
      <c r="A35" s="28" t="s">
        <v>58</v>
      </c>
      <c r="B35" t="s">
        <v>61</v>
      </c>
      <c r="C35" s="29">
        <v>2029150.3699999999</v>
      </c>
      <c r="D35" s="29">
        <v>0</v>
      </c>
      <c r="E35" s="29">
        <v>676103</v>
      </c>
      <c r="F35" s="23">
        <v>32000</v>
      </c>
      <c r="G35" s="29">
        <v>32000</v>
      </c>
      <c r="H35" s="29">
        <v>4215</v>
      </c>
      <c r="I35" s="34">
        <f t="shared" si="0"/>
        <v>2773468.37</v>
      </c>
      <c r="J35" s="2"/>
      <c r="P35" s="12"/>
      <c r="Q35" s="12"/>
      <c r="R35" s="12"/>
    </row>
    <row r="36" spans="1:18" ht="15" x14ac:dyDescent="0.25">
      <c r="A36" s="28" t="s">
        <v>60</v>
      </c>
      <c r="B36" t="s">
        <v>63</v>
      </c>
      <c r="C36" s="29">
        <v>1027136.55</v>
      </c>
      <c r="D36" s="23">
        <v>73120</v>
      </c>
      <c r="E36" s="29">
        <v>2956981</v>
      </c>
      <c r="F36" s="23">
        <v>154100</v>
      </c>
      <c r="G36" s="29">
        <v>154100</v>
      </c>
      <c r="H36" s="29">
        <v>47545</v>
      </c>
      <c r="I36" s="34">
        <f t="shared" si="0"/>
        <v>4412982.55</v>
      </c>
      <c r="J36" s="2"/>
      <c r="P36" s="12"/>
      <c r="Q36" s="12"/>
      <c r="R36" s="12"/>
    </row>
    <row r="37" spans="1:18" ht="15" x14ac:dyDescent="0.25">
      <c r="A37" s="28" t="s">
        <v>62</v>
      </c>
      <c r="B37" t="s">
        <v>65</v>
      </c>
      <c r="C37" s="29">
        <v>5381195.6099999994</v>
      </c>
      <c r="D37" s="29">
        <v>0</v>
      </c>
      <c r="E37" s="29">
        <v>5786757</v>
      </c>
      <c r="F37" s="23">
        <v>190500</v>
      </c>
      <c r="G37" s="23">
        <v>190500</v>
      </c>
      <c r="H37" s="29">
        <v>6435</v>
      </c>
      <c r="I37" s="34">
        <f t="shared" si="0"/>
        <v>11555387.609999999</v>
      </c>
      <c r="J37" s="2"/>
      <c r="P37" s="12"/>
      <c r="Q37" s="12"/>
      <c r="R37" s="12"/>
    </row>
    <row r="38" spans="1:18" ht="15" x14ac:dyDescent="0.25">
      <c r="A38" s="28" t="s">
        <v>64</v>
      </c>
      <c r="B38" t="s">
        <v>67</v>
      </c>
      <c r="C38" s="29">
        <v>852319.86999999988</v>
      </c>
      <c r="D38" s="23">
        <v>36560</v>
      </c>
      <c r="E38" s="29">
        <v>50000</v>
      </c>
      <c r="F38" s="23">
        <v>212600</v>
      </c>
      <c r="G38" s="23">
        <v>212600</v>
      </c>
      <c r="H38" s="29">
        <v>5310</v>
      </c>
      <c r="I38" s="34">
        <f t="shared" si="0"/>
        <v>1369389.8699999999</v>
      </c>
      <c r="J38" s="2"/>
      <c r="P38" s="12"/>
      <c r="Q38" s="12"/>
      <c r="R38" s="12"/>
    </row>
    <row r="39" spans="1:18" ht="15" x14ac:dyDescent="0.25">
      <c r="A39" s="28" t="s">
        <v>66</v>
      </c>
      <c r="B39" t="s">
        <v>69</v>
      </c>
      <c r="C39" s="29">
        <v>4276859.8899999997</v>
      </c>
      <c r="D39" s="29">
        <v>0</v>
      </c>
      <c r="E39" s="29">
        <v>0</v>
      </c>
      <c r="F39" s="23">
        <v>51300</v>
      </c>
      <c r="G39" s="23">
        <v>51300</v>
      </c>
      <c r="H39" s="29">
        <v>29505</v>
      </c>
      <c r="I39" s="34">
        <f t="shared" si="0"/>
        <v>4408964.8899999997</v>
      </c>
      <c r="J39" s="2"/>
      <c r="P39" s="12"/>
      <c r="Q39" s="12"/>
      <c r="R39" s="12"/>
    </row>
    <row r="40" spans="1:18" ht="15" x14ac:dyDescent="0.25">
      <c r="A40" s="28" t="s">
        <v>68</v>
      </c>
      <c r="B40" t="s">
        <v>71</v>
      </c>
      <c r="C40" s="29">
        <v>5215113.8899999997</v>
      </c>
      <c r="D40" s="23">
        <v>0</v>
      </c>
      <c r="E40" s="23">
        <v>50000</v>
      </c>
      <c r="F40" s="23">
        <v>61600</v>
      </c>
      <c r="G40" s="29">
        <v>61600</v>
      </c>
      <c r="H40" s="29">
        <v>4705</v>
      </c>
      <c r="I40" s="34">
        <f t="shared" si="0"/>
        <v>5393018.8899999997</v>
      </c>
      <c r="J40" s="2"/>
      <c r="P40" s="12"/>
      <c r="Q40" s="12"/>
      <c r="R40" s="12"/>
    </row>
    <row r="41" spans="1:18" ht="15" x14ac:dyDescent="0.25">
      <c r="A41" s="35" t="s">
        <v>70</v>
      </c>
      <c r="B41" t="s">
        <v>88</v>
      </c>
      <c r="C41" s="24">
        <v>1023888</v>
      </c>
      <c r="D41" s="25">
        <v>36560</v>
      </c>
      <c r="E41" s="25">
        <v>63809</v>
      </c>
      <c r="F41" s="25">
        <v>134000</v>
      </c>
      <c r="G41" s="24">
        <v>134000</v>
      </c>
      <c r="H41" s="24">
        <v>2540</v>
      </c>
      <c r="I41" s="36">
        <f t="shared" si="0"/>
        <v>1394797</v>
      </c>
      <c r="J41" s="2"/>
      <c r="P41" s="12"/>
      <c r="Q41" s="12"/>
      <c r="R41" s="12"/>
    </row>
    <row r="42" spans="1:18" ht="19.5" customHeight="1" x14ac:dyDescent="0.2">
      <c r="A42" s="37" t="s">
        <v>82</v>
      </c>
      <c r="B42" s="38" t="s">
        <v>73</v>
      </c>
      <c r="C42" s="39">
        <f t="shared" ref="C42:I42" si="1">SUM(C3:C41)</f>
        <v>171636892.20000005</v>
      </c>
      <c r="D42" s="39">
        <f t="shared" si="1"/>
        <v>548400</v>
      </c>
      <c r="E42" s="39">
        <f t="shared" si="1"/>
        <v>67813189</v>
      </c>
      <c r="F42" s="39">
        <f t="shared" si="1"/>
        <v>17163100</v>
      </c>
      <c r="G42" s="39">
        <f t="shared" si="1"/>
        <v>4264400</v>
      </c>
      <c r="H42" s="39">
        <f t="shared" si="1"/>
        <v>351900</v>
      </c>
      <c r="I42" s="40">
        <f t="shared" si="1"/>
        <v>261777881.19999999</v>
      </c>
      <c r="J42" s="2"/>
      <c r="P42" s="12"/>
      <c r="Q42" s="12"/>
      <c r="R42" s="12"/>
    </row>
    <row r="43" spans="1:18" x14ac:dyDescent="0.2">
      <c r="A43" s="8"/>
      <c r="C43" s="16"/>
      <c r="D43" s="16"/>
      <c r="E43" s="17"/>
      <c r="F43" s="16"/>
      <c r="G43" s="16"/>
      <c r="H43" s="16"/>
      <c r="I43" s="16"/>
      <c r="J43" s="5"/>
      <c r="M43" s="10"/>
      <c r="N43" s="13"/>
      <c r="O43" s="13"/>
      <c r="P43" s="13"/>
      <c r="Q43" s="13"/>
      <c r="R43" s="13"/>
    </row>
    <row r="44" spans="1:18" x14ac:dyDescent="0.2">
      <c r="A44" s="6"/>
      <c r="B44" s="6"/>
      <c r="C44" s="7"/>
      <c r="D44" s="7"/>
      <c r="E44" s="7"/>
      <c r="F44" s="7"/>
      <c r="G44" s="7"/>
      <c r="H44" s="7"/>
      <c r="I44" s="7"/>
      <c r="J44" s="2"/>
      <c r="M44" s="10"/>
      <c r="N44" s="13"/>
      <c r="O44" s="13"/>
      <c r="P44" s="13"/>
      <c r="Q44" s="13"/>
      <c r="R44" s="13"/>
    </row>
    <row r="45" spans="1:18" x14ac:dyDescent="0.2">
      <c r="A45" s="8"/>
      <c r="B45" s="8"/>
      <c r="C45" s="9"/>
      <c r="D45" s="9"/>
      <c r="E45" s="9"/>
      <c r="F45" s="9"/>
      <c r="G45" s="9"/>
      <c r="H45" s="9"/>
      <c r="I45" s="9"/>
      <c r="J45" s="2"/>
      <c r="N45" s="14"/>
      <c r="O45" s="14"/>
      <c r="P45" s="14"/>
      <c r="Q45" s="14"/>
      <c r="R45" s="14"/>
    </row>
  </sheetData>
  <mergeCells count="1">
    <mergeCell ref="A1:I1"/>
  </mergeCells>
  <printOptions horizontalCentered="1"/>
  <pageMargins left="0.5" right="0.5" top="0.75" bottom="0.5" header="0.3" footer="0.3"/>
  <pageSetup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iv-6</vt:lpstr>
      <vt:lpstr>'iv-6'!Print_Area</vt:lpstr>
      <vt:lpstr>'iv-6'!Print_Titles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Patrick Walwer</cp:lastModifiedBy>
  <cp:lastPrinted>2018-11-20T21:07:23Z</cp:lastPrinted>
  <dcterms:created xsi:type="dcterms:W3CDTF">2017-08-14T17:14:00Z</dcterms:created>
  <dcterms:modified xsi:type="dcterms:W3CDTF">2019-09-24T13:31:13Z</dcterms:modified>
</cp:coreProperties>
</file>