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8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<sst xmlns="http://schemas.openxmlformats.org/spreadsheetml/2006/main" count="41" uniqueCount="39">
  <si>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Classrooms</t>
  </si>
  <si>
    <t>Dist.</t>
  </si>
  <si>
    <t>District/College</t>
  </si>
  <si>
    <t>General</t>
  </si>
  <si>
    <t>GSF</t>
  </si>
  <si>
    <t>Illinois Community College Board</t>
  </si>
  <si>
    <t>Laboratory</t>
  </si>
  <si>
    <t>NASF</t>
  </si>
  <si>
    <t>NET ASSIGNABLE SQUARE FOOTAGE IN STATE-FUNDED FACILITIES UNDER CONSTRUCTION OR APPROVED FOR</t>
  </si>
  <si>
    <t>No.</t>
  </si>
  <si>
    <t>Office</t>
  </si>
  <si>
    <t>PE</t>
  </si>
  <si>
    <t>Special</t>
  </si>
  <si>
    <t>Study</t>
  </si>
  <si>
    <t>Support</t>
  </si>
  <si>
    <t>Table V-8</t>
  </si>
  <si>
    <t>Theater</t>
  </si>
  <si>
    <t>Total</t>
  </si>
  <si>
    <t>TOTALS</t>
  </si>
  <si>
    <t>Unclass.</t>
  </si>
  <si>
    <t>Use</t>
  </si>
  <si>
    <t>Health</t>
  </si>
  <si>
    <t>Care</t>
  </si>
  <si>
    <t>SOURCE OF DATA:  Square Footage Table C1.1</t>
  </si>
  <si>
    <t>Danville</t>
  </si>
  <si>
    <t>Harper</t>
  </si>
  <si>
    <t>Lake Land</t>
  </si>
  <si>
    <t>Parkland</t>
  </si>
  <si>
    <t>Rend Lake</t>
  </si>
  <si>
    <t>Rock Valley</t>
  </si>
  <si>
    <t>Southwestern</t>
  </si>
  <si>
    <t>CONSTRUCTION BY HIGHER EDUCATION FACILITY INVENTORY ROOM USE CLASSIFICATION AS OF JULY 1, 2012</t>
  </si>
  <si>
    <t>Chicago</t>
  </si>
  <si>
    <t>IL Valley</t>
  </si>
  <si>
    <t>Kaskaskia</t>
  </si>
  <si>
    <t>Lake County</t>
  </si>
  <si>
    <t>Lewis &amp; Clark</t>
  </si>
  <si>
    <t>Lincoln Land</t>
  </si>
  <si>
    <t>Richland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</si>
</sst>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4">
    <xf numFmtId="0" fontId="0" fillId="2" borderId="0" xfId="0" applyFill="1" applyAlignment="1">
      <alignment/>
    </xf>
    <xf numFmtId="3" fontId="5" fillId="0" borderId="0" xfId="43" applyFont="1" applyFill="1" applyAlignment="1">
      <alignment horizontal="centerContinuous"/>
      <protection/>
    </xf>
    <xf numFmtId="0" fontId="0" fillId="0" borderId="0" xfId="0" applyFill="1" applyAlignment="1">
      <alignment/>
    </xf>
    <xf numFmtId="3" fontId="5" fillId="0" borderId="0" xfId="43" applyFont="1" applyFill="1" applyAlignment="1">
      <alignment horizontal="left"/>
      <protection/>
    </xf>
    <xf numFmtId="3" fontId="5" fillId="0" borderId="0" xfId="43" applyFont="1" applyFill="1" applyAlignment="1">
      <alignment horizontal="center"/>
      <protection/>
    </xf>
    <xf numFmtId="3" fontId="6" fillId="0" borderId="0" xfId="43" applyFont="1" applyFill="1" applyAlignment="1">
      <alignment horizontal="left"/>
      <protection/>
    </xf>
    <xf numFmtId="3" fontId="6" fillId="0" borderId="0" xfId="43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  <xf numFmtId="3" fontId="5" fillId="0" borderId="0" xfId="43" applyFont="1" applyFill="1" applyAlignment="1" quotePrefix="1">
      <alignment horizontal="right"/>
      <protection/>
    </xf>
    <xf numFmtId="0" fontId="5" fillId="0" borderId="0" xfId="43" applyNumberFormat="1" applyFont="1" applyFill="1" applyAlignment="1">
      <alignment horizontal="left"/>
      <protection/>
    </xf>
    <xf numFmtId="0" fontId="5" fillId="0" borderId="0" xfId="43" applyNumberFormat="1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Q37" sqref="Q37"/>
    </sheetView>
  </sheetViews>
  <sheetFormatPr defaultColWidth="9.140625" defaultRowHeight="12.75"/>
  <cols>
    <col min="1" max="1" width="7.00390625" style="3" customWidth="1"/>
    <col min="2" max="2" width="16.140625" style="10" customWidth="1"/>
    <col min="3" max="3" width="11.421875" style="10" customWidth="1"/>
    <col min="4" max="15" width="9.28125" style="10" customWidth="1"/>
    <col min="16" max="16384" width="9.140625" style="2" customWidth="1"/>
  </cols>
  <sheetData>
    <row r="1" spans="1:15" ht="12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s="3" t="s">
        <v>1</v>
      </c>
      <c r="B6" s="3"/>
      <c r="C6" s="4"/>
      <c r="D6" s="4"/>
      <c r="E6" s="4"/>
      <c r="F6" s="4"/>
      <c r="G6" s="4"/>
      <c r="H6" s="4" t="s">
        <v>12</v>
      </c>
      <c r="I6" s="4"/>
      <c r="J6" s="4" t="s">
        <v>3</v>
      </c>
      <c r="K6" s="4"/>
      <c r="L6" s="4" t="s">
        <v>21</v>
      </c>
      <c r="M6" s="4"/>
      <c r="N6" s="4" t="s">
        <v>17</v>
      </c>
      <c r="O6" s="4" t="s">
        <v>17</v>
      </c>
    </row>
    <row r="7" spans="1:15" ht="12.75">
      <c r="A7" s="5" t="s">
        <v>9</v>
      </c>
      <c r="B7" s="5" t="s">
        <v>2</v>
      </c>
      <c r="C7" s="6" t="s">
        <v>0</v>
      </c>
      <c r="D7" s="6" t="s">
        <v>6</v>
      </c>
      <c r="E7" s="6" t="s">
        <v>10</v>
      </c>
      <c r="F7" s="6" t="s">
        <v>13</v>
      </c>
      <c r="G7" s="6" t="s">
        <v>11</v>
      </c>
      <c r="H7" s="6" t="s">
        <v>20</v>
      </c>
      <c r="I7" s="6" t="s">
        <v>16</v>
      </c>
      <c r="J7" s="6" t="s">
        <v>20</v>
      </c>
      <c r="K7" s="6" t="s">
        <v>14</v>
      </c>
      <c r="L7" s="6" t="s">
        <v>22</v>
      </c>
      <c r="M7" s="6" t="s">
        <v>19</v>
      </c>
      <c r="N7" s="6" t="s">
        <v>7</v>
      </c>
      <c r="O7" s="6" t="s">
        <v>4</v>
      </c>
    </row>
    <row r="9" spans="1:15" ht="12.75">
      <c r="A9" s="3">
        <v>508</v>
      </c>
      <c r="B9" s="10" t="s">
        <v>32</v>
      </c>
      <c r="C9" s="10">
        <f>101522+10000</f>
        <v>111522</v>
      </c>
      <c r="D9" s="10">
        <f>51457+25000</f>
        <v>76457</v>
      </c>
      <c r="E9" s="10">
        <f>58096+5000</f>
        <v>63096</v>
      </c>
      <c r="F9" s="10">
        <f>28135+2000</f>
        <v>30135</v>
      </c>
      <c r="G9" s="10">
        <v>48562</v>
      </c>
      <c r="H9" s="10">
        <v>50000</v>
      </c>
      <c r="I9" s="10">
        <v>32211</v>
      </c>
      <c r="J9" s="10">
        <v>10000</v>
      </c>
      <c r="K9" s="10">
        <f>19510+18000</f>
        <v>37510</v>
      </c>
      <c r="L9" s="10">
        <f>16630+600</f>
        <v>17230</v>
      </c>
      <c r="M9" s="10">
        <v>8233</v>
      </c>
      <c r="N9" s="10">
        <f>SUM(C9:M9)</f>
        <v>484956</v>
      </c>
      <c r="O9" s="10">
        <f>1077488+130000</f>
        <v>1207488</v>
      </c>
    </row>
    <row r="11" spans="1:15" ht="12.75">
      <c r="A11" s="3">
        <v>507</v>
      </c>
      <c r="B11" s="10" t="s">
        <v>24</v>
      </c>
      <c r="C11" s="10">
        <v>4804</v>
      </c>
      <c r="D11" s="10">
        <v>0</v>
      </c>
      <c r="E11" s="10">
        <v>1280</v>
      </c>
      <c r="F11" s="10">
        <v>0</v>
      </c>
      <c r="G11" s="10">
        <v>2040</v>
      </c>
      <c r="H11" s="10">
        <v>1627</v>
      </c>
      <c r="I11" s="10">
        <v>0</v>
      </c>
      <c r="J11" s="10">
        <v>2707</v>
      </c>
      <c r="K11" s="10">
        <v>459</v>
      </c>
      <c r="L11" s="10">
        <v>0</v>
      </c>
      <c r="M11" s="10">
        <v>0</v>
      </c>
      <c r="N11" s="10">
        <f>SUM(C11:M11)</f>
        <v>12917</v>
      </c>
      <c r="O11" s="10">
        <v>18110</v>
      </c>
    </row>
    <row r="13" spans="1:15" ht="12.75">
      <c r="A13" s="3">
        <v>512</v>
      </c>
      <c r="B13" s="10" t="s">
        <v>25</v>
      </c>
      <c r="C13" s="10">
        <v>6640</v>
      </c>
      <c r="D13" s="10">
        <v>8285</v>
      </c>
      <c r="E13" s="10">
        <v>30171</v>
      </c>
      <c r="F13" s="10">
        <v>0</v>
      </c>
      <c r="G13" s="10">
        <v>0</v>
      </c>
      <c r="H13" s="10">
        <v>750</v>
      </c>
      <c r="I13" s="10">
        <v>5259</v>
      </c>
      <c r="J13" s="10">
        <v>17170</v>
      </c>
      <c r="K13" s="10">
        <v>7199</v>
      </c>
      <c r="L13" s="10">
        <v>1175</v>
      </c>
      <c r="M13" s="10">
        <v>2810</v>
      </c>
      <c r="N13" s="10">
        <f>SUM(C13:M13)</f>
        <v>79459</v>
      </c>
      <c r="O13" s="10">
        <v>127134</v>
      </c>
    </row>
    <row r="15" spans="1:15" ht="12.75">
      <c r="A15" s="7">
        <v>513</v>
      </c>
      <c r="B15" s="8" t="s">
        <v>33</v>
      </c>
      <c r="C15" s="9">
        <v>9094</v>
      </c>
      <c r="D15" s="9">
        <v>16586</v>
      </c>
      <c r="E15" s="9">
        <v>2008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13724</v>
      </c>
      <c r="L15" s="9">
        <v>0</v>
      </c>
      <c r="M15" s="9">
        <v>4601</v>
      </c>
      <c r="N15" s="10">
        <f>SUM(C15:M15)</f>
        <v>46013</v>
      </c>
      <c r="O15" s="10">
        <v>70790</v>
      </c>
    </row>
    <row r="16" spans="1:15" ht="12.75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9"/>
    </row>
    <row r="17" spans="1:15" ht="12.75">
      <c r="A17" s="7">
        <v>501</v>
      </c>
      <c r="B17" s="8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7253</v>
      </c>
      <c r="H17" s="10">
        <v>0</v>
      </c>
      <c r="I17" s="10">
        <v>0</v>
      </c>
      <c r="J17" s="10">
        <v>0</v>
      </c>
      <c r="K17" s="10">
        <v>341</v>
      </c>
      <c r="L17" s="10">
        <v>0</v>
      </c>
      <c r="M17" s="10">
        <v>0</v>
      </c>
      <c r="N17" s="10">
        <f>SUM(C17:M17)</f>
        <v>7594</v>
      </c>
      <c r="O17" s="11">
        <v>8000</v>
      </c>
    </row>
    <row r="18" spans="1:2" ht="12.75">
      <c r="A18" s="12"/>
      <c r="B18" s="13"/>
    </row>
    <row r="19" spans="1:15" ht="12.75">
      <c r="A19" s="12">
        <v>532</v>
      </c>
      <c r="B19" s="13" t="s">
        <v>35</v>
      </c>
      <c r="C19" s="10">
        <v>8435</v>
      </c>
      <c r="D19" s="10">
        <v>34843</v>
      </c>
      <c r="E19" s="10">
        <v>1721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>SUM(C19:M19)</f>
        <v>44999</v>
      </c>
      <c r="O19" s="10">
        <v>68378</v>
      </c>
    </row>
    <row r="21" spans="1:15" ht="12.75">
      <c r="A21" s="3">
        <v>517</v>
      </c>
      <c r="B21" s="10" t="s">
        <v>26</v>
      </c>
      <c r="C21" s="10">
        <v>18020</v>
      </c>
      <c r="D21" s="10">
        <v>19146</v>
      </c>
      <c r="E21" s="10">
        <v>24559</v>
      </c>
      <c r="F21" s="10">
        <v>41775</v>
      </c>
      <c r="G21" s="10">
        <v>0</v>
      </c>
      <c r="H21" s="10">
        <v>0</v>
      </c>
      <c r="I21" s="10">
        <v>20212</v>
      </c>
      <c r="J21" s="10">
        <v>4687</v>
      </c>
      <c r="K21" s="10">
        <v>26186</v>
      </c>
      <c r="L21" s="10">
        <v>0</v>
      </c>
      <c r="M21" s="10">
        <v>0</v>
      </c>
      <c r="N21" s="10">
        <f>SUM(C21:M21)</f>
        <v>154585</v>
      </c>
      <c r="O21" s="10">
        <v>214583</v>
      </c>
    </row>
    <row r="23" spans="1:15" ht="12.75">
      <c r="A23" s="3">
        <v>536</v>
      </c>
      <c r="B23" s="10" t="s">
        <v>36</v>
      </c>
      <c r="C23" s="10">
        <v>0</v>
      </c>
      <c r="D23" s="10">
        <v>1550</v>
      </c>
      <c r="E23" s="10">
        <v>1575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>SUM(C23:M23)</f>
        <v>3125</v>
      </c>
      <c r="O23" s="10">
        <v>4404</v>
      </c>
    </row>
    <row r="25" spans="1:15" ht="12.75">
      <c r="A25" s="3">
        <v>526</v>
      </c>
      <c r="B25" s="10" t="s">
        <v>37</v>
      </c>
      <c r="C25" s="10">
        <v>12027</v>
      </c>
      <c r="D25" s="10">
        <v>21528</v>
      </c>
      <c r="E25" s="10">
        <v>29746</v>
      </c>
      <c r="F25" s="10">
        <v>10700</v>
      </c>
      <c r="G25" s="10">
        <v>0</v>
      </c>
      <c r="H25" s="10">
        <v>0</v>
      </c>
      <c r="I25" s="10">
        <v>19950</v>
      </c>
      <c r="J25" s="10">
        <v>4249</v>
      </c>
      <c r="K25" s="10">
        <v>22515</v>
      </c>
      <c r="L25" s="10">
        <v>0</v>
      </c>
      <c r="M25" s="10">
        <v>0</v>
      </c>
      <c r="N25" s="10">
        <f>SUM(C25:M25)</f>
        <v>120715</v>
      </c>
      <c r="O25" s="10">
        <v>161471</v>
      </c>
    </row>
    <row r="27" spans="1:15" ht="12.75">
      <c r="A27" s="3">
        <v>505</v>
      </c>
      <c r="B27" s="10" t="s">
        <v>27</v>
      </c>
      <c r="C27" s="10">
        <v>18800</v>
      </c>
      <c r="D27" s="10">
        <v>58300</v>
      </c>
      <c r="E27" s="10">
        <v>29600</v>
      </c>
      <c r="F27" s="10">
        <v>12000</v>
      </c>
      <c r="G27" s="10">
        <v>0</v>
      </c>
      <c r="H27" s="10">
        <v>18500</v>
      </c>
      <c r="I27" s="10">
        <v>0</v>
      </c>
      <c r="J27" s="10">
        <v>4500</v>
      </c>
      <c r="K27" s="10">
        <v>5000</v>
      </c>
      <c r="L27" s="10">
        <v>0</v>
      </c>
      <c r="M27" s="10">
        <v>0</v>
      </c>
      <c r="N27" s="10">
        <f>SUM(C27:M27)</f>
        <v>146700</v>
      </c>
      <c r="O27" s="10">
        <v>172840</v>
      </c>
    </row>
    <row r="29" spans="1:15" ht="12.75">
      <c r="A29" s="3">
        <v>521</v>
      </c>
      <c r="B29" s="10" t="s">
        <v>28</v>
      </c>
      <c r="C29" s="10">
        <v>0</v>
      </c>
      <c r="D29" s="10">
        <v>1356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294</v>
      </c>
      <c r="L29" s="10">
        <v>0</v>
      </c>
      <c r="M29" s="10">
        <v>0</v>
      </c>
      <c r="N29" s="10">
        <f>SUM(C29:M29)</f>
        <v>1650</v>
      </c>
      <c r="O29" s="10">
        <v>1650</v>
      </c>
    </row>
    <row r="31" spans="1:15" ht="12.75">
      <c r="A31" s="3">
        <v>537</v>
      </c>
      <c r="B31" s="10" t="s">
        <v>38</v>
      </c>
      <c r="C31" s="10">
        <v>0</v>
      </c>
      <c r="D31" s="10">
        <v>0</v>
      </c>
      <c r="E31" s="10">
        <v>7190</v>
      </c>
      <c r="F31" s="10">
        <v>275</v>
      </c>
      <c r="G31" s="10">
        <v>0</v>
      </c>
      <c r="H31" s="10">
        <v>120</v>
      </c>
      <c r="I31" s="10">
        <v>0</v>
      </c>
      <c r="J31" s="10">
        <v>0</v>
      </c>
      <c r="K31" s="10">
        <v>500</v>
      </c>
      <c r="L31" s="10">
        <v>0</v>
      </c>
      <c r="M31" s="10">
        <v>0</v>
      </c>
      <c r="N31" s="10">
        <f>SUM(C31:M31)</f>
        <v>8085</v>
      </c>
      <c r="O31" s="10">
        <v>13187</v>
      </c>
    </row>
    <row r="33" spans="1:15" ht="12.75">
      <c r="A33" s="3">
        <v>511</v>
      </c>
      <c r="B33" s="10" t="s">
        <v>29</v>
      </c>
      <c r="C33" s="10">
        <v>3200</v>
      </c>
      <c r="D33" s="10">
        <v>41860</v>
      </c>
      <c r="E33" s="10">
        <v>3680</v>
      </c>
      <c r="F33" s="10">
        <v>0</v>
      </c>
      <c r="G33" s="10">
        <v>0</v>
      </c>
      <c r="H33" s="10">
        <v>0</v>
      </c>
      <c r="I33" s="10">
        <v>12400</v>
      </c>
      <c r="J33" s="10">
        <v>5400</v>
      </c>
      <c r="K33" s="10">
        <v>0</v>
      </c>
      <c r="L33" s="10">
        <v>0</v>
      </c>
      <c r="M33" s="10">
        <v>0</v>
      </c>
      <c r="N33" s="10">
        <f>SUM(C33:M33)</f>
        <v>66540</v>
      </c>
      <c r="O33" s="10">
        <v>113526</v>
      </c>
    </row>
    <row r="35" spans="1:15" ht="12.75">
      <c r="A35" s="3">
        <v>522</v>
      </c>
      <c r="B35" s="10" t="s">
        <v>30</v>
      </c>
      <c r="C35" s="10">
        <v>16407</v>
      </c>
      <c r="D35" s="10">
        <v>2067</v>
      </c>
      <c r="E35" s="10">
        <v>17240</v>
      </c>
      <c r="F35" s="10">
        <v>378</v>
      </c>
      <c r="G35" s="10">
        <v>0</v>
      </c>
      <c r="H35" s="10">
        <v>0</v>
      </c>
      <c r="I35" s="10">
        <v>2370</v>
      </c>
      <c r="J35" s="10">
        <v>8213</v>
      </c>
      <c r="K35" s="10">
        <v>6163</v>
      </c>
      <c r="L35" s="10">
        <v>0</v>
      </c>
      <c r="M35" s="10">
        <v>21636</v>
      </c>
      <c r="N35" s="10">
        <f>SUM(C35:M35)</f>
        <v>74474</v>
      </c>
      <c r="O35" s="10">
        <v>78463</v>
      </c>
    </row>
    <row r="37" spans="2:15" ht="12.75">
      <c r="B37" s="10" t="s">
        <v>18</v>
      </c>
      <c r="C37" s="10">
        <f>SUM(C9:C35)</f>
        <v>208949</v>
      </c>
      <c r="D37" s="10">
        <f aca="true" t="shared" si="0" ref="D37:O37">SUM(D9:D35)</f>
        <v>281978</v>
      </c>
      <c r="E37" s="10">
        <f t="shared" si="0"/>
        <v>211866</v>
      </c>
      <c r="F37" s="10">
        <f t="shared" si="0"/>
        <v>95263</v>
      </c>
      <c r="G37" s="10">
        <f t="shared" si="0"/>
        <v>57855</v>
      </c>
      <c r="H37" s="10">
        <f t="shared" si="0"/>
        <v>70997</v>
      </c>
      <c r="I37" s="10">
        <f t="shared" si="0"/>
        <v>92402</v>
      </c>
      <c r="J37" s="10">
        <f t="shared" si="0"/>
        <v>56926</v>
      </c>
      <c r="K37" s="10">
        <f t="shared" si="0"/>
        <v>119891</v>
      </c>
      <c r="L37" s="10">
        <f t="shared" si="0"/>
        <v>18405</v>
      </c>
      <c r="M37" s="10">
        <f t="shared" si="0"/>
        <v>37280</v>
      </c>
      <c r="N37" s="10">
        <f t="shared" si="0"/>
        <v>1251812</v>
      </c>
      <c r="O37" s="10">
        <f t="shared" si="0"/>
        <v>2260024</v>
      </c>
    </row>
    <row r="40" ht="12.75">
      <c r="A40" s="3" t="s">
        <v>23</v>
      </c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2010-07-14T19:58:21Z</cp:lastPrinted>
  <dcterms:created xsi:type="dcterms:W3CDTF">2008-04-09T19:26:56Z</dcterms:created>
  <dcterms:modified xsi:type="dcterms:W3CDTF">2013-04-08T15:55:54Z</dcterms:modified>
  <cp:category/>
  <cp:version/>
  <cp:contentType/>
  <cp:contentStatus/>
</cp:coreProperties>
</file>