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Table" sheetId="1" r:id="rId1"/>
    <sheet name="backup" sheetId="2" r:id="rId2"/>
  </sheets>
  <definedNames/>
  <calcPr fullCalcOnLoad="1"/>
</workbook>
</file>

<file path=xl/sharedStrings.xml><?xml version="1.0" encoding="utf-8"?>
<sst xmlns="http://schemas.openxmlformats.org/spreadsheetml/2006/main" count="180" uniqueCount="79">
  <si>
    <t xml:space="preserve"> </t>
  </si>
  <si>
    <t xml:space="preserve">                                         Fall Enrollment - E1 Records</t>
  </si>
  <si>
    <t xml:space="preserve">  Daley</t>
  </si>
  <si>
    <t xml:space="preserve">  Frontier</t>
  </si>
  <si>
    <t xml:space="preserve">  Kennedy</t>
  </si>
  <si>
    <t xml:space="preserve">  Lincoln Trail</t>
  </si>
  <si>
    <t xml:space="preserve">  Malcolm </t>
  </si>
  <si>
    <t xml:space="preserve">  Olive-Harvey</t>
  </si>
  <si>
    <t xml:space="preserve">  Olney</t>
  </si>
  <si>
    <t xml:space="preserve">  Truman</t>
  </si>
  <si>
    <t xml:space="preserve">  Wabash Valley</t>
  </si>
  <si>
    <t xml:space="preserve">  Washington</t>
  </si>
  <si>
    <t xml:space="preserve">  Wright</t>
  </si>
  <si>
    <t>Black Hawk</t>
  </si>
  <si>
    <t>Chicago</t>
  </si>
  <si>
    <t>Class</t>
  </si>
  <si>
    <t>Danville</t>
  </si>
  <si>
    <t>Dist.</t>
  </si>
  <si>
    <t>District/College</t>
  </si>
  <si>
    <t>DuPage</t>
  </si>
  <si>
    <t>Elgin</t>
  </si>
  <si>
    <t>Fall</t>
  </si>
  <si>
    <t>FTE</t>
  </si>
  <si>
    <t>General</t>
  </si>
  <si>
    <t>Harper</t>
  </si>
  <si>
    <t>Health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</si>
  <si>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</si>
  <si>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</si>
  <si>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</si>
  <si>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</si>
  <si>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</si>
  <si>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</si>
  <si>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</si>
  <si>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</si>
  <si>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</si>
  <si>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</si>
  <si>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Labs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</si>
  <si>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</si>
  <si>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</si>
  <si>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</si>
  <si>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</si>
  <si>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</si>
  <si>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</si>
  <si>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</si>
  <si>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</si>
  <si>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NASF</t>
  </si>
  <si>
    <t>No.</t>
  </si>
  <si>
    <t>Oakton</t>
  </si>
  <si>
    <t>Office</t>
  </si>
  <si>
    <t>OR APPROPRIATED)</t>
  </si>
  <si>
    <t>Parkland</t>
  </si>
  <si>
    <t>PE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</si>
  <si>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</si>
  <si>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</si>
  <si>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</si>
  <si>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</si>
  <si>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</si>
  <si>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</si>
  <si>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</si>
  <si>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SOURCES OF DATA:  R3 records</t>
  </si>
  <si>
    <t>South Suburban</t>
  </si>
  <si>
    <t>Southeastern</t>
  </si>
  <si>
    <t>Southwestern</t>
  </si>
  <si>
    <t>Special</t>
  </si>
  <si>
    <t>Spoon River</t>
  </si>
  <si>
    <t>Study</t>
  </si>
  <si>
    <t>Support</t>
  </si>
  <si>
    <t>Theater</t>
  </si>
  <si>
    <t>Total</t>
  </si>
  <si>
    <t>TOTAL NET ASSIGNABLE SQUARE FEET OF PERMANENT FACILITIES BY ROOM USE CLASSIFICATION</t>
  </si>
  <si>
    <t>TOTAL/AVERAGES</t>
  </si>
  <si>
    <t>Triton</t>
  </si>
  <si>
    <t>Unclass</t>
  </si>
  <si>
    <t>Waubonsee</t>
  </si>
  <si>
    <t>Wood</t>
  </si>
  <si>
    <t>DNS = Data Not Submitted</t>
  </si>
  <si>
    <t>DNS</t>
  </si>
  <si>
    <t xml:space="preserve">Table V-10 </t>
  </si>
  <si>
    <t>PER 10TH DAY ON-CAMPUS FTE STUDENT AS OF JUNE 30, 2011 (COMPLETED, UNDER CONSTRUCTION, APPROVED,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</si>
</sst>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3" fontId="3" fillId="0" borderId="0" xfId="43" applyFont="1" applyFill="1">
      <alignment/>
      <protection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43" applyNumberFormat="1" applyFont="1" applyFill="1" applyAlignment="1">
      <alignment horizontal="right"/>
      <protection/>
    </xf>
    <xf numFmtId="2" fontId="3" fillId="0" borderId="0" xfId="43" applyNumberFormat="1" applyFont="1" applyFill="1">
      <alignment/>
      <protection/>
    </xf>
    <xf numFmtId="3" fontId="3" fillId="0" borderId="0" xfId="0" applyNumberFormat="1" applyFont="1" applyFill="1" applyAlignment="1">
      <alignment horizontal="right"/>
    </xf>
    <xf numFmtId="3" fontId="3" fillId="0" borderId="0" xfId="48" applyNumberFormat="1" applyFont="1" applyFill="1" applyAlignment="1">
      <alignment horizontal="right"/>
      <protection/>
    </xf>
    <xf numFmtId="2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66" fontId="3" fillId="0" borderId="0" xfId="42" applyNumberFormat="1" applyFont="1">
      <alignment/>
      <protection/>
    </xf>
    <xf numFmtId="166" fontId="3" fillId="0" borderId="0" xfId="42" applyNumberFormat="1" applyFont="1" quotePrefix="1">
      <alignment/>
      <protection/>
    </xf>
    <xf numFmtId="166" fontId="5" fillId="0" borderId="0" xfId="42" applyNumberFormat="1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57421875" style="2" customWidth="1"/>
    <col min="2" max="2" width="17.00390625" style="2" customWidth="1"/>
    <col min="3" max="3" width="9.28125" style="2" bestFit="1" customWidth="1"/>
    <col min="4" max="8" width="10.140625" style="2" bestFit="1" customWidth="1"/>
    <col min="9" max="10" width="9.28125" style="2" bestFit="1" customWidth="1"/>
    <col min="11" max="12" width="10.140625" style="2" bestFit="1" customWidth="1"/>
    <col min="13" max="13" width="9.28125" style="2" bestFit="1" customWidth="1"/>
    <col min="14" max="14" width="10.140625" style="2" bestFit="1" customWidth="1"/>
    <col min="15" max="15" width="11.7109375" style="2" bestFit="1" customWidth="1"/>
    <col min="16" max="16" width="2.7109375" style="2" customWidth="1"/>
    <col min="17" max="16384" width="9.140625" style="2" customWidth="1"/>
  </cols>
  <sheetData>
    <row r="1" spans="1:15" ht="12.7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69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 t="s">
        <v>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ht="12.75">
      <c r="C6" s="3" t="s">
        <v>21</v>
      </c>
    </row>
    <row r="7" spans="1:15" ht="12.75">
      <c r="A7" s="3" t="s">
        <v>17</v>
      </c>
      <c r="B7" s="3"/>
      <c r="C7" s="3">
        <v>2011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 t="s">
        <v>68</v>
      </c>
    </row>
    <row r="8" spans="1:15" ht="12.75">
      <c r="A8" s="4" t="s">
        <v>46</v>
      </c>
      <c r="B8" s="4" t="s">
        <v>18</v>
      </c>
      <c r="C8" s="4" t="s">
        <v>22</v>
      </c>
      <c r="D8" s="4" t="s">
        <v>15</v>
      </c>
      <c r="E8" s="4" t="s">
        <v>36</v>
      </c>
      <c r="F8" s="4" t="s">
        <v>48</v>
      </c>
      <c r="G8" s="4" t="s">
        <v>65</v>
      </c>
      <c r="H8" s="4" t="s">
        <v>51</v>
      </c>
      <c r="I8" s="4" t="s">
        <v>63</v>
      </c>
      <c r="J8" s="4" t="s">
        <v>67</v>
      </c>
      <c r="K8" s="4" t="s">
        <v>23</v>
      </c>
      <c r="L8" s="4" t="s">
        <v>66</v>
      </c>
      <c r="M8" s="4" t="s">
        <v>25</v>
      </c>
      <c r="N8" s="4" t="s">
        <v>72</v>
      </c>
      <c r="O8" s="4" t="s">
        <v>45</v>
      </c>
    </row>
    <row r="10" spans="1:15" ht="12.75">
      <c r="A10" s="5">
        <v>503</v>
      </c>
      <c r="B10" s="2" t="s">
        <v>13</v>
      </c>
      <c r="C10" s="15">
        <v>6403</v>
      </c>
      <c r="D10" s="15">
        <f>+backup!D10/Table!$C10</f>
        <v>11.624082461346244</v>
      </c>
      <c r="E10" s="15">
        <f>+backup!E10/Table!$C10</f>
        <v>20.459315945650477</v>
      </c>
      <c r="F10" s="15">
        <f>+backup!F10/Table!$C10</f>
        <v>9.610495080431049</v>
      </c>
      <c r="G10" s="15">
        <f>+backup!G10/Table!$C10</f>
        <v>3.884585350616898</v>
      </c>
      <c r="H10" s="15">
        <f>+backup!H10/Table!$C10</f>
        <v>4.480087459003592</v>
      </c>
      <c r="I10" s="15">
        <f>+backup!I10/Table!$C10</f>
        <v>2.617835389661096</v>
      </c>
      <c r="J10" s="15">
        <f>+backup!J10/Table!$C10</f>
        <v>0.2975167890051538</v>
      </c>
      <c r="K10" s="15">
        <f>+backup!K10/Table!$C10</f>
        <v>5.080743401530532</v>
      </c>
      <c r="L10" s="15">
        <f>+backup!L10/Table!$C10</f>
        <v>5.060284241761674</v>
      </c>
      <c r="M10" s="15">
        <f>+backup!M10/Table!$C10</f>
        <v>0</v>
      </c>
      <c r="N10" s="15">
        <f>+backup!N10/Table!$C10</f>
        <v>0</v>
      </c>
      <c r="O10" s="15">
        <f>SUM(D10:N10)</f>
        <v>63.11494611900671</v>
      </c>
    </row>
    <row r="11" spans="1:15" ht="12.75">
      <c r="A11" s="5">
        <v>508</v>
      </c>
      <c r="B11" s="2" t="s">
        <v>14</v>
      </c>
      <c r="C11" s="17">
        <f>SUM(C12:C18)</f>
        <v>61272</v>
      </c>
      <c r="D11" s="17">
        <f>SUM(D12:D18)</f>
        <v>63.426525875466425</v>
      </c>
      <c r="E11" s="17">
        <f>SUM(E12:E18)</f>
        <v>67.21981729528208</v>
      </c>
      <c r="F11" s="17">
        <f>SUM(F12:F18)</f>
        <v>62.06362318925299</v>
      </c>
      <c r="G11" s="17">
        <f>SUM(G12:G18)</f>
        <v>21.954277230043726</v>
      </c>
      <c r="H11" s="17">
        <f>SUM(H12:H18)</f>
        <v>23.72704555827006</v>
      </c>
      <c r="I11" s="17">
        <f>SUM(I12:I18)</f>
        <v>9.16603498315096</v>
      </c>
      <c r="J11" s="17">
        <f>SUM(J12:J18)</f>
        <v>10.086014399555042</v>
      </c>
      <c r="K11" s="17">
        <f>SUM(K12:K18)</f>
        <v>26.028537598197982</v>
      </c>
      <c r="L11" s="17">
        <f>SUM(L12:L18)</f>
        <v>12.567284014387992</v>
      </c>
      <c r="M11" s="17">
        <f>SUM(M12:M18)</f>
        <v>0.23942225776311304</v>
      </c>
      <c r="N11" s="17">
        <f>SUM(N12:N18)</f>
        <v>4.9391434349905055</v>
      </c>
      <c r="O11" s="17">
        <f>SUM(O12:O18)</f>
        <v>301.4177258363609</v>
      </c>
    </row>
    <row r="12" spans="1:15" ht="12.75">
      <c r="A12" s="8">
        <v>50806</v>
      </c>
      <c r="B12" s="6" t="s">
        <v>2</v>
      </c>
      <c r="C12" s="15">
        <v>8250</v>
      </c>
      <c r="D12" s="15">
        <f>+backup!D12/Table!$C12</f>
        <v>6.892727272727273</v>
      </c>
      <c r="E12" s="15">
        <f>+backup!E12/Table!$C12</f>
        <v>12.284</v>
      </c>
      <c r="F12" s="15">
        <f>+backup!F12/Table!$C12</f>
        <v>8.336121212121212</v>
      </c>
      <c r="G12" s="15">
        <f>+backup!G12/Table!$C12</f>
        <v>2.7884848484848486</v>
      </c>
      <c r="H12" s="15">
        <f>+backup!H12/Table!$C12</f>
        <v>3.0593939393939396</v>
      </c>
      <c r="I12" s="15">
        <f>+backup!I12/Table!$C12</f>
        <v>1.3284848484848484</v>
      </c>
      <c r="J12" s="15">
        <f>+backup!J12/Table!$C12</f>
        <v>0.7106666666666667</v>
      </c>
      <c r="K12" s="15">
        <f>+backup!K12/Table!$C12</f>
        <v>4.3157575757575755</v>
      </c>
      <c r="L12" s="15">
        <f>+backup!L12/Table!$C12</f>
        <v>2.4335757575757575</v>
      </c>
      <c r="M12" s="15">
        <f>+backup!M12/Table!$C12</f>
        <v>0</v>
      </c>
      <c r="N12" s="15">
        <f>+backup!N12/Table!$C12</f>
        <v>2.066909090909091</v>
      </c>
      <c r="O12" s="15">
        <f aca="true" t="shared" si="0" ref="O12:O20">SUM(D12:N12)</f>
        <v>44.216121212121216</v>
      </c>
    </row>
    <row r="13" spans="1:15" ht="12.75">
      <c r="A13" s="8">
        <v>50801</v>
      </c>
      <c r="B13" s="6" t="s">
        <v>4</v>
      </c>
      <c r="C13" s="15">
        <v>6241</v>
      </c>
      <c r="D13" s="15">
        <f>+backup!D13/Table!$C13</f>
        <v>13.939272552475565</v>
      </c>
      <c r="E13" s="15">
        <f>+backup!E13/Table!$C13</f>
        <v>15.81621535010415</v>
      </c>
      <c r="F13" s="15">
        <f>+backup!F13/Table!$C13</f>
        <v>11.33584361480532</v>
      </c>
      <c r="G13" s="15">
        <f>+backup!G13/Table!$C13</f>
        <v>4.899535330876462</v>
      </c>
      <c r="H13" s="15">
        <f>+backup!H13/Table!$C13</f>
        <v>5.184906265021631</v>
      </c>
      <c r="I13" s="15">
        <f>+backup!I13/Table!$C13</f>
        <v>4.1924371094375905</v>
      </c>
      <c r="J13" s="15">
        <f>+backup!J13/Table!$C13</f>
        <v>1.5507130267585323</v>
      </c>
      <c r="K13" s="15">
        <f>+backup!K13/Table!$C13</f>
        <v>7.932703092453132</v>
      </c>
      <c r="L13" s="15">
        <f>+backup!L13/Table!$C13</f>
        <v>2.7995513539496875</v>
      </c>
      <c r="M13" s="15">
        <f>+backup!M13/Table!$C13</f>
        <v>0.02980291619932703</v>
      </c>
      <c r="N13" s="15">
        <f>+backup!N13/Table!$C13</f>
        <v>0.4262137477968274</v>
      </c>
      <c r="O13" s="15">
        <f t="shared" si="0"/>
        <v>68.10719435987822</v>
      </c>
    </row>
    <row r="14" spans="1:15" ht="12.75">
      <c r="A14" s="8">
        <v>50803</v>
      </c>
      <c r="B14" s="6" t="s">
        <v>6</v>
      </c>
      <c r="C14" s="15">
        <v>7776</v>
      </c>
      <c r="D14" s="15">
        <f>+backup!D14/Table!$C14</f>
        <v>9.981352880658436</v>
      </c>
      <c r="E14" s="15">
        <f>+backup!E14/Table!$C14</f>
        <v>9.291538065843621</v>
      </c>
      <c r="F14" s="15">
        <f>+backup!F14/Table!$C14</f>
        <v>11.090920781893004</v>
      </c>
      <c r="G14" s="15">
        <f>+backup!G14/Table!$C14</f>
        <v>3.317258230452675</v>
      </c>
      <c r="H14" s="15">
        <f>+backup!H14/Table!$C14</f>
        <v>2.873585390946502</v>
      </c>
      <c r="I14" s="15">
        <f>+backup!I14/Table!$C14</f>
        <v>1.9286265432098766</v>
      </c>
      <c r="J14" s="15">
        <f>+backup!J14/Table!$C14</f>
        <v>2.9041923868312756</v>
      </c>
      <c r="K14" s="15">
        <f>+backup!K14/Table!$C14</f>
        <v>2.9659207818930042</v>
      </c>
      <c r="L14" s="15">
        <f>+backup!L14/Table!$C14</f>
        <v>2.306841563786008</v>
      </c>
      <c r="M14" s="15">
        <f>+backup!M14/Table!$C14</f>
        <v>0.209619341563786</v>
      </c>
      <c r="N14" s="15">
        <f>+backup!N14/Table!$C14</f>
        <v>0.31044238683127573</v>
      </c>
      <c r="O14" s="15">
        <f t="shared" si="0"/>
        <v>47.18029835390947</v>
      </c>
    </row>
    <row r="15" spans="1:15" ht="12.75">
      <c r="A15" s="8">
        <v>50805</v>
      </c>
      <c r="B15" s="6" t="s">
        <v>7</v>
      </c>
      <c r="C15" s="15">
        <v>4617</v>
      </c>
      <c r="D15" s="15">
        <f>+backup!D15/Table!$C15</f>
        <v>11.606021225904266</v>
      </c>
      <c r="E15" s="15">
        <f>+backup!E15/Table!$C15</f>
        <v>12.028373402642409</v>
      </c>
      <c r="F15" s="15">
        <f>+backup!F15/Table!$C15</f>
        <v>12.522850335715832</v>
      </c>
      <c r="G15" s="15">
        <f>+backup!G15/Table!$C15</f>
        <v>4.3047433398310595</v>
      </c>
      <c r="H15" s="15">
        <f>+backup!H15/Table!$C15</f>
        <v>7.909898202295863</v>
      </c>
      <c r="I15" s="15">
        <f>+backup!I15/Table!$C15</f>
        <v>0.5035737491877843</v>
      </c>
      <c r="J15" s="15">
        <f>+backup!J15/Table!$C15</f>
        <v>1.9027507039202947</v>
      </c>
      <c r="K15" s="15">
        <f>+backup!K15/Table!$C15</f>
        <v>5.001082954299329</v>
      </c>
      <c r="L15" s="15">
        <f>+backup!L15/Table!$C15</f>
        <v>1.8561836690491662</v>
      </c>
      <c r="M15" s="15">
        <f>+backup!M15/Table!$C15</f>
        <v>0</v>
      </c>
      <c r="N15" s="15">
        <f>+backup!N15/Table!$C15</f>
        <v>0</v>
      </c>
      <c r="O15" s="15">
        <f t="shared" si="0"/>
        <v>57.63547758284601</v>
      </c>
    </row>
    <row r="16" spans="1:15" ht="12.75">
      <c r="A16" s="8">
        <v>50804</v>
      </c>
      <c r="B16" s="6" t="s">
        <v>9</v>
      </c>
      <c r="C16" s="15">
        <v>12702</v>
      </c>
      <c r="D16" s="15">
        <f>+backup!D16/Table!$C16</f>
        <v>7.222091009289875</v>
      </c>
      <c r="E16" s="15">
        <f>+backup!E16/Table!$C16</f>
        <v>5.928593922216974</v>
      </c>
      <c r="F16" s="15">
        <f>+backup!F16/Table!$C16</f>
        <v>6.04298535663675</v>
      </c>
      <c r="G16" s="15">
        <f>+backup!G16/Table!$C16</f>
        <v>2.2968823807274443</v>
      </c>
      <c r="H16" s="15">
        <f>+backup!H16/Table!$C16</f>
        <v>2.319162336639899</v>
      </c>
      <c r="I16" s="15">
        <f>+backup!I16/Table!$C16</f>
        <v>0.42268934026137617</v>
      </c>
      <c r="J16" s="15">
        <f>+backup!J16/Table!$C16</f>
        <v>1.083923791528893</v>
      </c>
      <c r="K16" s="15">
        <f>+backup!K16/Table!$C16</f>
        <v>2.927727916863486</v>
      </c>
      <c r="L16" s="15">
        <f>+backup!L16/Table!$C16</f>
        <v>1.1803652968036529</v>
      </c>
      <c r="M16" s="15">
        <f>+backup!M16/Table!$C16</f>
        <v>0</v>
      </c>
      <c r="N16" s="15">
        <f>+backup!N16/Table!$C16</f>
        <v>0.2695638482128799</v>
      </c>
      <c r="O16" s="15">
        <f t="shared" si="0"/>
        <v>29.69398519918123</v>
      </c>
    </row>
    <row r="17" spans="1:15" ht="12.75">
      <c r="A17" s="8">
        <v>50802</v>
      </c>
      <c r="B17" s="6" t="s">
        <v>11</v>
      </c>
      <c r="C17" s="15">
        <v>9013</v>
      </c>
      <c r="D17" s="15">
        <f>+backup!D17/Table!$C17</f>
        <v>8.439365361145013</v>
      </c>
      <c r="E17" s="15">
        <f>+backup!E17/Table!$C17</f>
        <v>3.244646621546655</v>
      </c>
      <c r="F17" s="15">
        <f>+backup!F17/Table!$C17</f>
        <v>7.4454676578275825</v>
      </c>
      <c r="G17" s="15">
        <f>+backup!G17/Table!$C17</f>
        <v>2.095972484189504</v>
      </c>
      <c r="H17" s="15">
        <f>+backup!H17/Table!$C17</f>
        <v>0</v>
      </c>
      <c r="I17" s="15">
        <f>+backup!I17/Table!$C17</f>
        <v>0.2646177743259736</v>
      </c>
      <c r="J17" s="15">
        <f>+backup!J17/Table!$C17</f>
        <v>0.9496283146566071</v>
      </c>
      <c r="K17" s="15">
        <f>+backup!K17/Table!$C17</f>
        <v>0.8901586597137469</v>
      </c>
      <c r="L17" s="15">
        <f>+backup!L17/Table!$C17</f>
        <v>1.1748585376678131</v>
      </c>
      <c r="M17" s="15">
        <f>+backup!M17/Table!$C17</f>
        <v>0</v>
      </c>
      <c r="N17" s="15">
        <f>+backup!N17/Table!$C17</f>
        <v>0</v>
      </c>
      <c r="O17" s="15">
        <f t="shared" si="0"/>
        <v>24.504715411072894</v>
      </c>
    </row>
    <row r="18" spans="1:15" ht="12.75">
      <c r="A18" s="8">
        <v>50807</v>
      </c>
      <c r="B18" s="6" t="s">
        <v>12</v>
      </c>
      <c r="C18" s="15">
        <v>12673</v>
      </c>
      <c r="D18" s="15">
        <f>+backup!D18/Table!$C18</f>
        <v>5.345695573265998</v>
      </c>
      <c r="E18" s="15">
        <f>+backup!E18/Table!$C18</f>
        <v>8.626449932928272</v>
      </c>
      <c r="F18" s="15">
        <f>+backup!F18/Table!$C18</f>
        <v>5.289434230253295</v>
      </c>
      <c r="G18" s="15">
        <f>+backup!G18/Table!$C18</f>
        <v>2.251400615481733</v>
      </c>
      <c r="H18" s="15">
        <f>+backup!H18/Table!$C18</f>
        <v>2.3800994239722244</v>
      </c>
      <c r="I18" s="15">
        <f>+backup!I18/Table!$C18</f>
        <v>0.5256056182435098</v>
      </c>
      <c r="J18" s="15">
        <f>+backup!J18/Table!$C18</f>
        <v>0.984139509192772</v>
      </c>
      <c r="K18" s="15">
        <f>+backup!K18/Table!$C18</f>
        <v>1.9951866172177068</v>
      </c>
      <c r="L18" s="15">
        <f>+backup!L18/Table!$C18</f>
        <v>0.8159078355559063</v>
      </c>
      <c r="M18" s="15">
        <f>+backup!M18/Table!$C18</f>
        <v>0</v>
      </c>
      <c r="N18" s="15">
        <f>+backup!N18/Table!$C18</f>
        <v>1.8660143612404325</v>
      </c>
      <c r="O18" s="15">
        <f t="shared" si="0"/>
        <v>30.07993371735185</v>
      </c>
    </row>
    <row r="19" spans="1:15" ht="12.75">
      <c r="A19" s="5">
        <v>507</v>
      </c>
      <c r="B19" s="2" t="s">
        <v>16</v>
      </c>
      <c r="C19" s="15">
        <v>3659</v>
      </c>
      <c r="D19" s="15">
        <f>+backup!D19/Table!$C19</f>
        <v>9.368679967204153</v>
      </c>
      <c r="E19" s="15">
        <f>+backup!E19/Table!$C19</f>
        <v>14.905985241869363</v>
      </c>
      <c r="F19" s="15">
        <f>+backup!F19/Table!$C19</f>
        <v>7.448483192128997</v>
      </c>
      <c r="G19" s="15">
        <f>+backup!G19/Table!$C19</f>
        <v>3.773435364853785</v>
      </c>
      <c r="H19" s="15">
        <f>+backup!H19/Table!$C19</f>
        <v>7.7655097021044</v>
      </c>
      <c r="I19" s="15">
        <f>+backup!I19/Table!$C19</f>
        <v>2.632139928942334</v>
      </c>
      <c r="J19" s="15">
        <f>+backup!J19/Table!$C19</f>
        <v>1.1117791746378791</v>
      </c>
      <c r="K19" s="15">
        <f>+backup!K19/Table!$C19</f>
        <v>4.425799398742826</v>
      </c>
      <c r="L19" s="15">
        <f>+backup!L19/Table!$C19</f>
        <v>5.107133096474446</v>
      </c>
      <c r="M19" s="15">
        <f>+backup!M19/Table!$C19</f>
        <v>0</v>
      </c>
      <c r="N19" s="15">
        <f>+backup!N19/Table!$C19</f>
        <v>0.3640338890407215</v>
      </c>
      <c r="O19" s="15">
        <f t="shared" si="0"/>
        <v>56.90297895599891</v>
      </c>
    </row>
    <row r="20" spans="1:15" ht="12.75">
      <c r="A20" s="5">
        <v>502</v>
      </c>
      <c r="B20" s="2" t="s">
        <v>19</v>
      </c>
      <c r="C20" s="16">
        <v>26209</v>
      </c>
      <c r="D20" s="15">
        <f>+backup!D20/Table!$C20</f>
        <v>5.572856652295013</v>
      </c>
      <c r="E20" s="15">
        <f>+backup!E20/Table!$C20</f>
        <v>10.106604601472776</v>
      </c>
      <c r="F20" s="15">
        <f>+backup!F20/Table!$C20</f>
        <v>5.22751726506162</v>
      </c>
      <c r="G20" s="15">
        <f>+backup!G20/Table!$C20</f>
        <v>3.238391392269831</v>
      </c>
      <c r="H20" s="15">
        <f>+backup!H20/Table!$C20</f>
        <v>2.982715860963791</v>
      </c>
      <c r="I20" s="15">
        <f>+backup!I20/Table!$C20</f>
        <v>0.8894272959670342</v>
      </c>
      <c r="J20" s="15">
        <f>+backup!J20/Table!$C20</f>
        <v>1.1455606852607882</v>
      </c>
      <c r="K20" s="15">
        <f>+backup!K20/Table!$C20</f>
        <v>3.4927696592773474</v>
      </c>
      <c r="L20" s="15">
        <f>+backup!L20/Table!$C20</f>
        <v>1.3345034148574917</v>
      </c>
      <c r="M20" s="15">
        <f>+backup!M20/Table!$C20</f>
        <v>0</v>
      </c>
      <c r="N20" s="15">
        <f>+backup!N20/Table!$C20</f>
        <v>8.864245106642755</v>
      </c>
      <c r="O20" s="15">
        <f t="shared" si="0"/>
        <v>42.85459193406846</v>
      </c>
    </row>
    <row r="21" spans="1:15" ht="12.75">
      <c r="A21" s="5">
        <v>509</v>
      </c>
      <c r="B21" s="2" t="s">
        <v>20</v>
      </c>
      <c r="C21" s="15">
        <v>11813</v>
      </c>
      <c r="D21" s="15">
        <f>+backup!D21/Table!$C21</f>
        <v>5.979514094641496</v>
      </c>
      <c r="E21" s="15">
        <f>+backup!E21/Table!$C21</f>
        <v>13.543045797003302</v>
      </c>
      <c r="F21" s="15">
        <f>+backup!F21/Table!$C21</f>
        <v>9.940658596461525</v>
      </c>
      <c r="G21" s="15">
        <f>+backup!G21/Table!$C21</f>
        <v>1.8756454753237959</v>
      </c>
      <c r="H21" s="15">
        <f>+backup!H21/Table!$C21</f>
        <v>3.8024210615423684</v>
      </c>
      <c r="I21" s="15">
        <f>+backup!I21/Table!$C21</f>
        <v>0.25725895200203164</v>
      </c>
      <c r="J21" s="15">
        <f>+backup!J21/Table!$C21</f>
        <v>4.026157622957759</v>
      </c>
      <c r="K21" s="15">
        <f>+backup!K21/Table!$C21</f>
        <v>4.627952255989165</v>
      </c>
      <c r="L21" s="15">
        <f>+backup!L21/Table!$C21</f>
        <v>2.4361296876322696</v>
      </c>
      <c r="M21" s="15">
        <f>+backup!M21/Table!$C21</f>
        <v>0</v>
      </c>
      <c r="N21" s="15">
        <f>+backup!N21/Table!$C21</f>
        <v>0</v>
      </c>
      <c r="O21" s="15">
        <f aca="true" t="shared" si="1" ref="O21:O57">SUM(D21:N21)</f>
        <v>46.488783543553716</v>
      </c>
    </row>
    <row r="22" spans="1:15" ht="12.75">
      <c r="A22" s="5">
        <v>512</v>
      </c>
      <c r="B22" s="2" t="s">
        <v>24</v>
      </c>
      <c r="C22" s="15">
        <v>15742</v>
      </c>
      <c r="D22" s="15">
        <f>+backup!D22/Table!$C22</f>
        <v>11.216681489010291</v>
      </c>
      <c r="E22" s="15">
        <f>+backup!E22/Table!$C22</f>
        <v>13.181997204929488</v>
      </c>
      <c r="F22" s="15">
        <f>+backup!F22/Table!$C22</f>
        <v>9.366980053360438</v>
      </c>
      <c r="G22" s="15">
        <f>+backup!G22/Table!$C22</f>
        <v>2.222271630034303</v>
      </c>
      <c r="H22" s="15">
        <f>+backup!H22/Table!$C22</f>
        <v>3.7863676788209886</v>
      </c>
      <c r="I22" s="15">
        <f>+backup!I22/Table!$C22</f>
        <v>0.8388387752509211</v>
      </c>
      <c r="J22" s="15">
        <f>+backup!J22/Table!$C22</f>
        <v>2.0893152077245585</v>
      </c>
      <c r="K22" s="15">
        <f>+backup!K22/Table!$C22</f>
        <v>3.457184601702452</v>
      </c>
      <c r="L22" s="15">
        <f>+backup!L22/Table!$C22</f>
        <v>2.828928979799263</v>
      </c>
      <c r="M22" s="15">
        <f>+backup!M22/Table!$C22</f>
        <v>0.13848303900393852</v>
      </c>
      <c r="N22" s="15">
        <f>+backup!N22/Table!$C22</f>
        <v>0</v>
      </c>
      <c r="O22" s="15">
        <f t="shared" si="1"/>
        <v>49.12704865963664</v>
      </c>
    </row>
    <row r="23" spans="1:15" ht="12.75">
      <c r="A23" s="5">
        <v>540</v>
      </c>
      <c r="B23" s="2" t="s">
        <v>26</v>
      </c>
      <c r="C23" s="15">
        <v>5614</v>
      </c>
      <c r="D23" s="15">
        <f>+backup!D23/Table!$C23</f>
        <v>7.3692554328464555</v>
      </c>
      <c r="E23" s="15">
        <f>+backup!E23/Table!$C23</f>
        <v>13.391164944780904</v>
      </c>
      <c r="F23" s="15">
        <f>+backup!F23/Table!$C23</f>
        <v>12.692019950124688</v>
      </c>
      <c r="G23" s="15">
        <f>+backup!G23/Table!$C23</f>
        <v>3.278232988956181</v>
      </c>
      <c r="H23" s="15">
        <f>+backup!H23/Table!$C23</f>
        <v>4.809048806555041</v>
      </c>
      <c r="I23" s="15">
        <f>+backup!I23/Table!$C23</f>
        <v>3.081225507659423</v>
      </c>
      <c r="J23" s="15">
        <f>+backup!J23/Table!$C23</f>
        <v>1.3827930174563592</v>
      </c>
      <c r="K23" s="15">
        <f>+backup!K23/Table!$C23</f>
        <v>5.807445671535447</v>
      </c>
      <c r="L23" s="15">
        <f>+backup!L23/Table!$C23</f>
        <v>3.2411827573922336</v>
      </c>
      <c r="M23" s="15">
        <f>+backup!M23/Table!$C23</f>
        <v>0</v>
      </c>
      <c r="N23" s="15">
        <f>+backup!N23/Table!$C23</f>
        <v>1.175632347702173</v>
      </c>
      <c r="O23" s="15">
        <f t="shared" si="1"/>
        <v>56.2280014250089</v>
      </c>
    </row>
    <row r="24" spans="1:15" ht="12.75">
      <c r="A24" s="5">
        <v>519</v>
      </c>
      <c r="B24" s="2" t="s">
        <v>27</v>
      </c>
      <c r="C24" s="15">
        <v>2225</v>
      </c>
      <c r="D24" s="15">
        <f>+backup!D24/Table!$C24</f>
        <v>11.467415730337079</v>
      </c>
      <c r="E24" s="15">
        <f>+backup!E24/Table!$C24</f>
        <v>27.034606741573032</v>
      </c>
      <c r="F24" s="15">
        <f>+backup!F24/Table!$C24</f>
        <v>17.66696629213483</v>
      </c>
      <c r="G24" s="15">
        <f>+backup!G24/Table!$C24</f>
        <v>4.62561797752809</v>
      </c>
      <c r="H24" s="15">
        <f>+backup!H24/Table!$C24</f>
        <v>23.854831460674156</v>
      </c>
      <c r="I24" s="15">
        <f>+backup!I24/Table!$C24</f>
        <v>2.421123595505618</v>
      </c>
      <c r="J24" s="15">
        <f>+backup!J24/Table!$C24</f>
        <v>3.2939325842696627</v>
      </c>
      <c r="K24" s="15">
        <f>+backup!K24/Table!$C24</f>
        <v>12.178426966292134</v>
      </c>
      <c r="L24" s="15">
        <f>+backup!L24/Table!$C24</f>
        <v>4.6750561797752805</v>
      </c>
      <c r="M24" s="15">
        <f>+backup!M24/Table!$C24</f>
        <v>0</v>
      </c>
      <c r="N24" s="15">
        <f>+backup!N24/Table!$C24</f>
        <v>0</v>
      </c>
      <c r="O24" s="15">
        <f t="shared" si="1"/>
        <v>107.21797752808989</v>
      </c>
    </row>
    <row r="25" spans="1:15" ht="12.75">
      <c r="A25" s="5">
        <v>514</v>
      </c>
      <c r="B25" s="2" t="s">
        <v>28</v>
      </c>
      <c r="C25" s="15">
        <v>12286</v>
      </c>
      <c r="D25" s="15">
        <f>+backup!D25/Table!$C25</f>
        <v>7.608090509523034</v>
      </c>
      <c r="E25" s="15">
        <f>+backup!E25/Table!$C25</f>
        <v>18.034103858049814</v>
      </c>
      <c r="F25" s="15">
        <f>+backup!F25/Table!$C25</f>
        <v>10.005860328829563</v>
      </c>
      <c r="G25" s="15">
        <f>+backup!G25/Table!$C25</f>
        <v>3.7561452059254434</v>
      </c>
      <c r="H25" s="15">
        <f>+backup!H25/Table!$C25</f>
        <v>4.558440501383688</v>
      </c>
      <c r="I25" s="15">
        <f>+backup!I25/Table!$C25</f>
        <v>1.4782679472570406</v>
      </c>
      <c r="J25" s="15">
        <f>+backup!J25/Table!$C25</f>
        <v>1.5542080416734494</v>
      </c>
      <c r="K25" s="15">
        <f>+backup!K25/Table!$C25</f>
        <v>9.06096369851864</v>
      </c>
      <c r="L25" s="15">
        <f>+backup!L25/Table!$C25</f>
        <v>5.377421455314993</v>
      </c>
      <c r="M25" s="15">
        <f>+backup!M25/Table!$C25</f>
        <v>0.10263714797330295</v>
      </c>
      <c r="N25" s="15">
        <f>+backup!N25/Table!$C25</f>
        <v>0.9221064626404037</v>
      </c>
      <c r="O25" s="15">
        <f t="shared" si="1"/>
        <v>62.45824515708937</v>
      </c>
    </row>
    <row r="26" spans="1:15" ht="12.75">
      <c r="A26" s="5">
        <v>529</v>
      </c>
      <c r="B26" s="2" t="s">
        <v>30</v>
      </c>
      <c r="C26" s="17">
        <f>SUM(C27:C30)</f>
        <v>10240</v>
      </c>
      <c r="D26" s="17">
        <f>SUM(D27:D30)</f>
        <v>31.88791356812179</v>
      </c>
      <c r="E26" s="17">
        <f>SUM(E27:E30)</f>
        <v>46.899189141581886</v>
      </c>
      <c r="F26" s="17">
        <f>SUM(F27:F30)</f>
        <v>30.037096565623315</v>
      </c>
      <c r="G26" s="17">
        <f>SUM(G27:G30)</f>
        <v>18.211169723429524</v>
      </c>
      <c r="H26" s="17">
        <f>SUM(H27:H30)</f>
        <v>31.627609683192816</v>
      </c>
      <c r="I26" s="17">
        <f>SUM(I27:I30)</f>
        <v>0.5483077216154433</v>
      </c>
      <c r="J26" s="17">
        <f>SUM(J27:J30)</f>
        <v>13.985835693585651</v>
      </c>
      <c r="K26" s="17">
        <f>SUM(K27:K30)</f>
        <v>23.07833385640991</v>
      </c>
      <c r="L26" s="17">
        <f>SUM(L27:L30)</f>
        <v>15.860209068828045</v>
      </c>
      <c r="M26" s="17">
        <f>SUM(M27:M30)</f>
        <v>0</v>
      </c>
      <c r="N26" s="17">
        <f>SUM(N27:N30)</f>
        <v>0</v>
      </c>
      <c r="O26" s="17">
        <f>SUM(O27:O30)</f>
        <v>212.13566502238837</v>
      </c>
    </row>
    <row r="27" spans="1:15" ht="12.75">
      <c r="A27" s="9">
        <v>52904</v>
      </c>
      <c r="B27" s="6" t="s">
        <v>3</v>
      </c>
      <c r="C27" s="15">
        <v>2194</v>
      </c>
      <c r="D27" s="15">
        <f>+backup!D27/Table!$C27</f>
        <v>3.148131267092069</v>
      </c>
      <c r="E27" s="15">
        <f>+backup!E27/Table!$C27</f>
        <v>4.275752051048314</v>
      </c>
      <c r="F27" s="15">
        <f>+backup!F27/Table!$C27</f>
        <v>3.7871467639015495</v>
      </c>
      <c r="G27" s="15">
        <f>+backup!G27/Table!$C27</f>
        <v>3.5733819507748406</v>
      </c>
      <c r="H27" s="15">
        <f>+backup!H27/Table!$C27</f>
        <v>0</v>
      </c>
      <c r="I27" s="15">
        <f>+backup!I27/Table!$C27</f>
        <v>0</v>
      </c>
      <c r="J27" s="15">
        <f>+backup!J27/Table!$C27</f>
        <v>0</v>
      </c>
      <c r="K27" s="15">
        <f>+backup!K27/Table!$C27</f>
        <v>0.2871467639015497</v>
      </c>
      <c r="L27" s="15">
        <f>+backup!L27/Table!$C27</f>
        <v>8.634457611668186</v>
      </c>
      <c r="M27" s="15">
        <f>+backup!M27/Table!$C27</f>
        <v>0</v>
      </c>
      <c r="N27" s="15">
        <f>+backup!N27/Table!$C27</f>
        <v>0</v>
      </c>
      <c r="O27" s="15">
        <f>SUM(D27:N27)</f>
        <v>23.70601640838651</v>
      </c>
    </row>
    <row r="28" spans="1:15" ht="12.75">
      <c r="A28" s="9">
        <v>52901</v>
      </c>
      <c r="B28" s="6" t="s">
        <v>5</v>
      </c>
      <c r="C28" s="15">
        <v>1066</v>
      </c>
      <c r="D28" s="15">
        <f>+backup!D28/Table!$C28</f>
        <v>16.00281425891182</v>
      </c>
      <c r="E28" s="15">
        <f>+backup!E28/Table!$C28</f>
        <v>23.336772983114447</v>
      </c>
      <c r="F28" s="15">
        <f>+backup!F28/Table!$C28</f>
        <v>12.823639774859288</v>
      </c>
      <c r="G28" s="15">
        <f>+backup!G28/Table!$C28</f>
        <v>5.150093808630394</v>
      </c>
      <c r="H28" s="15">
        <f>+backup!H28/Table!$C28</f>
        <v>19.662288930581614</v>
      </c>
      <c r="I28" s="15">
        <f>+backup!I28/Table!$C28</f>
        <v>0</v>
      </c>
      <c r="J28" s="15">
        <f>+backup!J28/Table!$C28</f>
        <v>8.170731707317072</v>
      </c>
      <c r="K28" s="15">
        <f>+backup!K28/Table!$C28</f>
        <v>9.196998123827392</v>
      </c>
      <c r="L28" s="15">
        <f>+backup!L28/Table!$C28</f>
        <v>4.602251407129456</v>
      </c>
      <c r="M28" s="15">
        <f>+backup!M28/Table!$C28</f>
        <v>0</v>
      </c>
      <c r="N28" s="15">
        <f>+backup!N28/Table!$C28</f>
        <v>0</v>
      </c>
      <c r="O28" s="15">
        <f>SUM(D28:N28)</f>
        <v>98.9455909943715</v>
      </c>
    </row>
    <row r="29" spans="1:15" ht="12.75">
      <c r="A29" s="9">
        <v>52902</v>
      </c>
      <c r="B29" s="6" t="s">
        <v>8</v>
      </c>
      <c r="C29" s="15">
        <v>1524</v>
      </c>
      <c r="D29" s="15">
        <f>+backup!D29/Table!$C29</f>
        <v>8.720472440944881</v>
      </c>
      <c r="E29" s="15">
        <f>+backup!E29/Table!$C29</f>
        <v>13.242125984251969</v>
      </c>
      <c r="F29" s="15">
        <f>+backup!F29/Table!$C29</f>
        <v>11.593832020997375</v>
      </c>
      <c r="G29" s="15">
        <f>+backup!G29/Table!$C29</f>
        <v>8.228346456692913</v>
      </c>
      <c r="H29" s="15">
        <f>+backup!H29/Table!$C29</f>
        <v>8.125328083989501</v>
      </c>
      <c r="I29" s="15">
        <f>+backup!I29/Table!$C29</f>
        <v>0.33661417322834647</v>
      </c>
      <c r="J29" s="15">
        <f>+backup!J29/Table!$C29</f>
        <v>4.091863517060368</v>
      </c>
      <c r="K29" s="15">
        <f>+backup!K29/Table!$C29</f>
        <v>10.18766404199475</v>
      </c>
      <c r="L29" s="15">
        <f>+backup!L29/Table!$C29</f>
        <v>1.2034120734908136</v>
      </c>
      <c r="M29" s="15">
        <f>+backup!M29/Table!$C29</f>
        <v>0</v>
      </c>
      <c r="N29" s="15">
        <f>+backup!N29/Table!$C29</f>
        <v>0</v>
      </c>
      <c r="O29" s="15">
        <f>SUM(D29:N29)</f>
        <v>65.72965879265091</v>
      </c>
    </row>
    <row r="30" spans="1:15" ht="12.75">
      <c r="A30" s="9">
        <v>52903</v>
      </c>
      <c r="B30" s="6" t="s">
        <v>10</v>
      </c>
      <c r="C30" s="15">
        <v>5456</v>
      </c>
      <c r="D30" s="15">
        <f>+backup!D30/Table!$C30</f>
        <v>4.016495601173021</v>
      </c>
      <c r="E30" s="15">
        <f>+backup!E30/Table!$C30</f>
        <v>6.044538123167156</v>
      </c>
      <c r="F30" s="15">
        <f>+backup!F30/Table!$C30</f>
        <v>1.8324780058651027</v>
      </c>
      <c r="G30" s="15">
        <f>+backup!G30/Table!$C30</f>
        <v>1.2593475073313782</v>
      </c>
      <c r="H30" s="15">
        <f>+backup!H30/Table!$C30</f>
        <v>3.8399926686217007</v>
      </c>
      <c r="I30" s="15">
        <f>+backup!I30/Table!$C30</f>
        <v>0.21169354838709678</v>
      </c>
      <c r="J30" s="15">
        <f>+backup!J30/Table!$C30</f>
        <v>1.723240469208211</v>
      </c>
      <c r="K30" s="15">
        <f>+backup!K30/Table!$C30</f>
        <v>3.406524926686217</v>
      </c>
      <c r="L30" s="15">
        <f>+backup!L30/Table!$C30</f>
        <v>1.4200879765395895</v>
      </c>
      <c r="M30" s="15">
        <f>+backup!M30/Table!$C30</f>
        <v>0</v>
      </c>
      <c r="N30" s="15">
        <f>+backup!N30/Table!$C30</f>
        <v>0</v>
      </c>
      <c r="O30" s="15">
        <f>SUM(D30:N30)</f>
        <v>23.75439882697947</v>
      </c>
    </row>
    <row r="31" spans="1:15" ht="12.75">
      <c r="A31" s="5">
        <v>513</v>
      </c>
      <c r="B31" s="2" t="s">
        <v>31</v>
      </c>
      <c r="C31" s="15">
        <v>4355</v>
      </c>
      <c r="D31" s="15">
        <f>+backup!D31/Table!$C31</f>
        <v>8.744202066590127</v>
      </c>
      <c r="E31" s="15">
        <f>+backup!E31/Table!$C31</f>
        <v>16.048679678530426</v>
      </c>
      <c r="F31" s="15">
        <f>+backup!F31/Table!$C31</f>
        <v>9.844546498277841</v>
      </c>
      <c r="G31" s="15">
        <f>+backup!G31/Table!$C31</f>
        <v>3.9708381171067737</v>
      </c>
      <c r="H31" s="15">
        <f>+backup!H31/Table!$C31</f>
        <v>5.190355912743972</v>
      </c>
      <c r="I31" s="15">
        <f>+backup!I31/Table!$C31</f>
        <v>0.052583237657864525</v>
      </c>
      <c r="J31" s="15">
        <f>+backup!J31/Table!$C31</f>
        <v>2.3513203214695753</v>
      </c>
      <c r="K31" s="15">
        <f>+backup!K31/Table!$C31</f>
        <v>3.067278989667049</v>
      </c>
      <c r="L31" s="15">
        <f>+backup!L31/Table!$C31</f>
        <v>2.507921928817451</v>
      </c>
      <c r="M31" s="15">
        <f>+backup!M31/Table!$C31</f>
        <v>0</v>
      </c>
      <c r="N31" s="15">
        <f>+backup!N31/Table!$C31</f>
        <v>0</v>
      </c>
      <c r="O31" s="15">
        <f t="shared" si="1"/>
        <v>51.777726750861085</v>
      </c>
    </row>
    <row r="32" spans="1:15" ht="12.75">
      <c r="A32" s="5">
        <v>525</v>
      </c>
      <c r="B32" s="2" t="s">
        <v>32</v>
      </c>
      <c r="C32" s="15">
        <v>15322</v>
      </c>
      <c r="D32" s="15">
        <f>+backup!D32/Table!$C32</f>
        <v>4.480942435713353</v>
      </c>
      <c r="E32" s="15">
        <f>+backup!E32/Table!$C32</f>
        <v>10.416003132750294</v>
      </c>
      <c r="F32" s="15">
        <f>+backup!F32/Table!$C32</f>
        <v>6.000326328155594</v>
      </c>
      <c r="G32" s="15">
        <f>+backup!G32/Table!$C32</f>
        <v>1.59835530609581</v>
      </c>
      <c r="H32" s="15">
        <f>+backup!H32/Table!$C32</f>
        <v>1.3524996736718444</v>
      </c>
      <c r="I32" s="15">
        <f>+backup!I32/Table!$C32</f>
        <v>0.3390549536614019</v>
      </c>
      <c r="J32" s="15">
        <f>+backup!J32/Table!$C32</f>
        <v>0.12883435582822086</v>
      </c>
      <c r="K32" s="15">
        <f>+backup!K32/Table!$C32</f>
        <v>4.886698864378019</v>
      </c>
      <c r="L32" s="15">
        <f>+backup!L32/Table!$C32</f>
        <v>2.979376060566506</v>
      </c>
      <c r="M32" s="15">
        <f>+backup!M32/Table!$C32</f>
        <v>0.15500587390680068</v>
      </c>
      <c r="N32" s="15">
        <f>+backup!N32/Table!$C32</f>
        <v>0.4594700430753165</v>
      </c>
      <c r="O32" s="15">
        <f t="shared" si="1"/>
        <v>32.796567027803164</v>
      </c>
    </row>
    <row r="33" spans="1:15" ht="12.75">
      <c r="A33" s="5">
        <v>520</v>
      </c>
      <c r="B33" s="2" t="s">
        <v>33</v>
      </c>
      <c r="C33" s="15">
        <v>4420</v>
      </c>
      <c r="D33" s="15">
        <f>+backup!D33/Table!$C33</f>
        <v>13.047737556561087</v>
      </c>
      <c r="E33" s="15">
        <f>+backup!E33/Table!$C33</f>
        <v>10.826244343891403</v>
      </c>
      <c r="F33" s="15">
        <f>+backup!F33/Table!$C33</f>
        <v>8.907918552036199</v>
      </c>
      <c r="G33" s="15">
        <f>+backup!G33/Table!$C33</f>
        <v>2.2248868778280544</v>
      </c>
      <c r="H33" s="15">
        <f>+backup!H33/Table!$C33</f>
        <v>3.5194570135746606</v>
      </c>
      <c r="I33" s="15">
        <f>+backup!I33/Table!$C33</f>
        <v>1.7282805429864254</v>
      </c>
      <c r="J33" s="15">
        <f>+backup!J33/Table!$C33</f>
        <v>0.5067873303167421</v>
      </c>
      <c r="K33" s="15">
        <f>+backup!K33/Table!$C33</f>
        <v>5.095022624434389</v>
      </c>
      <c r="L33" s="15">
        <f>+backup!L33/Table!$C33</f>
        <v>1.358371040723982</v>
      </c>
      <c r="M33" s="15">
        <f>+backup!M33/Table!$C33</f>
        <v>0</v>
      </c>
      <c r="N33" s="15">
        <f>+backup!N33/Table!$C33</f>
        <v>0</v>
      </c>
      <c r="O33" s="15">
        <f t="shared" si="1"/>
        <v>47.214705882352945</v>
      </c>
    </row>
    <row r="34" spans="1:15" ht="12.75">
      <c r="A34" s="5">
        <v>501</v>
      </c>
      <c r="B34" s="2" t="s">
        <v>34</v>
      </c>
      <c r="C34" s="15">
        <v>5286</v>
      </c>
      <c r="D34" s="15">
        <f>+backup!D34/Table!$C34</f>
        <v>9.15285660234582</v>
      </c>
      <c r="E34" s="15">
        <f>+backup!E34/Table!$C34</f>
        <v>15.914491108588726</v>
      </c>
      <c r="F34" s="15">
        <f>+backup!F34/Table!$C34</f>
        <v>8.378357926598563</v>
      </c>
      <c r="G34" s="15">
        <f>+backup!G34/Table!$C34</f>
        <v>2.1990162693908437</v>
      </c>
      <c r="H34" s="15">
        <f>+backup!H34/Table!$C34</f>
        <v>6.248959515701854</v>
      </c>
      <c r="I34" s="15">
        <f>+backup!I34/Table!$C34</f>
        <v>0.7682557699583806</v>
      </c>
      <c r="J34" s="15">
        <f>+backup!J34/Table!$C34</f>
        <v>1.4527052591751797</v>
      </c>
      <c r="K34" s="15">
        <f>+backup!K34/Table!$C34</f>
        <v>7.473136587211502</v>
      </c>
      <c r="L34" s="15">
        <f>+backup!L34/Table!$C34</f>
        <v>2.237797956867196</v>
      </c>
      <c r="M34" s="15">
        <f>+backup!M34/Table!$C34</f>
        <v>0</v>
      </c>
      <c r="N34" s="15">
        <f>+backup!N34/Table!$C34</f>
        <v>0</v>
      </c>
      <c r="O34" s="15">
        <f t="shared" si="1"/>
        <v>53.82557699583807</v>
      </c>
    </row>
    <row r="35" spans="1:15" ht="12.75">
      <c r="A35" s="5">
        <v>523</v>
      </c>
      <c r="B35" s="2" t="s">
        <v>35</v>
      </c>
      <c r="C35" s="15">
        <v>5100</v>
      </c>
      <c r="D35" s="15">
        <f>+backup!D35/Table!$C35</f>
        <v>9.666666666666666</v>
      </c>
      <c r="E35" s="15">
        <f>+backup!E35/Table!$C35</f>
        <v>23.899803921568626</v>
      </c>
      <c r="F35" s="15">
        <f>+backup!F35/Table!$C35</f>
        <v>9.217647058823529</v>
      </c>
      <c r="G35" s="15">
        <f>+backup!G35/Table!$C35</f>
        <v>4.028235294117647</v>
      </c>
      <c r="H35" s="15">
        <f>+backup!H35/Table!$C35</f>
        <v>2.8158823529411765</v>
      </c>
      <c r="I35" s="15">
        <f>+backup!I35/Table!$C35</f>
        <v>2.693921568627451</v>
      </c>
      <c r="J35" s="15">
        <f>+backup!J35/Table!$C35</f>
        <v>2.271372549019608</v>
      </c>
      <c r="K35" s="15">
        <f>+backup!K35/Table!$C35</f>
        <v>8.401568627450981</v>
      </c>
      <c r="L35" s="15">
        <f>+backup!L35/Table!$C35</f>
        <v>4.015098039215686</v>
      </c>
      <c r="M35" s="15">
        <f>+backup!M35/Table!$C35</f>
        <v>0.12352941176470589</v>
      </c>
      <c r="N35" s="15">
        <f>+backup!N35/Table!$C35</f>
        <v>0</v>
      </c>
      <c r="O35" s="15">
        <f t="shared" si="1"/>
        <v>67.13372549019608</v>
      </c>
    </row>
    <row r="36" spans="1:15" ht="12.75">
      <c r="A36" s="5">
        <v>532</v>
      </c>
      <c r="B36" s="2" t="s">
        <v>37</v>
      </c>
      <c r="C36" s="15">
        <v>17389</v>
      </c>
      <c r="D36" s="15">
        <f>+backup!D36/Table!$C36</f>
        <v>6.104548852722986</v>
      </c>
      <c r="E36" s="15">
        <f>+backup!E36/Table!$C36</f>
        <v>7.64903099660705</v>
      </c>
      <c r="F36" s="15">
        <f>+backup!F36/Table!$C36</f>
        <v>6.391396860083961</v>
      </c>
      <c r="G36" s="15">
        <f>+backup!G36/Table!$C36</f>
        <v>2.335269423198574</v>
      </c>
      <c r="H36" s="15">
        <f>+backup!H36/Table!$C36</f>
        <v>1.69578469147162</v>
      </c>
      <c r="I36" s="15">
        <f>+backup!I36/Table!$C36</f>
        <v>1.2532060498015987</v>
      </c>
      <c r="J36" s="15">
        <f>+backup!J36/Table!$C36</f>
        <v>1.3932946115360285</v>
      </c>
      <c r="K36" s="15">
        <f>+backup!K36/Table!$C36</f>
        <v>2.8691701650468686</v>
      </c>
      <c r="L36" s="15">
        <f>+backup!L36/Table!$C36</f>
        <v>2.830697567427684</v>
      </c>
      <c r="M36" s="15">
        <f>+backup!M36/Table!$C36</f>
        <v>0.33440680890217955</v>
      </c>
      <c r="N36" s="15">
        <f>+backup!N36/Table!$C36</f>
        <v>0</v>
      </c>
      <c r="O36" s="15">
        <f t="shared" si="1"/>
        <v>32.856806026798544</v>
      </c>
    </row>
    <row r="37" spans="1:15" ht="12.75">
      <c r="A37" s="5">
        <v>517</v>
      </c>
      <c r="B37" s="2" t="s">
        <v>38</v>
      </c>
      <c r="C37" s="16">
        <v>8867</v>
      </c>
      <c r="D37" s="15">
        <f>+backup!D37/Table!$C37</f>
        <v>5.905830607871884</v>
      </c>
      <c r="E37" s="15">
        <f>+backup!E37/Table!$C37</f>
        <v>10.99097778279012</v>
      </c>
      <c r="F37" s="15">
        <f>+backup!F37/Table!$C37</f>
        <v>7.649599639111312</v>
      </c>
      <c r="G37" s="15">
        <f>+backup!G37/Table!$C37</f>
        <v>0.2629976316679824</v>
      </c>
      <c r="H37" s="15">
        <f>+backup!H37/Table!$C37</f>
        <v>3.063493853614526</v>
      </c>
      <c r="I37" s="15">
        <f>+backup!I37/Table!$C37</f>
        <v>0.4478403067553851</v>
      </c>
      <c r="J37" s="15">
        <f>+backup!J37/Table!$C37</f>
        <v>0.3837825645652419</v>
      </c>
      <c r="K37" s="15">
        <f>+backup!K37/Table!$C37</f>
        <v>6.797676779068456</v>
      </c>
      <c r="L37" s="15">
        <f>+backup!L37/Table!$C37</f>
        <v>4.171647682417954</v>
      </c>
      <c r="M37" s="15">
        <f>+backup!M37/Table!$C37</f>
        <v>0</v>
      </c>
      <c r="N37" s="15">
        <f>+backup!N37/Table!$C37</f>
        <v>0</v>
      </c>
      <c r="O37" s="15">
        <f t="shared" si="1"/>
        <v>39.673846847862855</v>
      </c>
    </row>
    <row r="38" spans="1:15" ht="12.75">
      <c r="A38" s="5">
        <v>536</v>
      </c>
      <c r="B38" s="2" t="s">
        <v>39</v>
      </c>
      <c r="C38" s="15">
        <v>8451</v>
      </c>
      <c r="D38" s="15">
        <f>+backup!D38/Table!$C38</f>
        <v>9.27168382439948</v>
      </c>
      <c r="E38" s="15">
        <f>+backup!E38/Table!$C38</f>
        <v>14.93645722399716</v>
      </c>
      <c r="F38" s="15">
        <f>+backup!F38/Table!$C38</f>
        <v>12.060939533782983</v>
      </c>
      <c r="G38" s="15">
        <f>+backup!G38/Table!$C38</f>
        <v>1.5724766299846171</v>
      </c>
      <c r="H38" s="15">
        <f>+backup!H38/Table!$C38</f>
        <v>3.9596497455922375</v>
      </c>
      <c r="I38" s="15">
        <f>+backup!I38/Table!$C38</f>
        <v>0.820967932789019</v>
      </c>
      <c r="J38" s="15">
        <f>+backup!J38/Table!$C38</f>
        <v>3.8267660631877884</v>
      </c>
      <c r="K38" s="15">
        <f>+backup!K38/Table!$C38</f>
        <v>3.1350136078570583</v>
      </c>
      <c r="L38" s="15">
        <f>+backup!L38/Table!$C38</f>
        <v>4.744882262454148</v>
      </c>
      <c r="M38" s="15">
        <f>+backup!M38/Table!$C38</f>
        <v>0.547627499704177</v>
      </c>
      <c r="N38" s="15">
        <f>+backup!N38/Table!$C38</f>
        <v>1.1111111111111112</v>
      </c>
      <c r="O38" s="15">
        <f t="shared" si="1"/>
        <v>55.987575434859785</v>
      </c>
    </row>
    <row r="39" spans="1:15" ht="12.75">
      <c r="A39" s="5">
        <v>526</v>
      </c>
      <c r="B39" s="2" t="s">
        <v>40</v>
      </c>
      <c r="C39" s="15">
        <v>7337</v>
      </c>
      <c r="D39" s="15">
        <f>+backup!D39/Table!$C39</f>
        <v>7.85021125800736</v>
      </c>
      <c r="E39" s="15">
        <f>+backup!E39/Table!$C39</f>
        <v>10.046204170641952</v>
      </c>
      <c r="F39" s="15">
        <f>+backup!F39/Table!$C39</f>
        <v>10.582254327381763</v>
      </c>
      <c r="G39" s="15">
        <f>+backup!G39/Table!$C39</f>
        <v>4.89273545045659</v>
      </c>
      <c r="H39" s="15">
        <f>+backup!H39/Table!$C39</f>
        <v>3.335832083958021</v>
      </c>
      <c r="I39" s="15">
        <f>+backup!I39/Table!$C39</f>
        <v>0.6378628867384489</v>
      </c>
      <c r="J39" s="15">
        <f>+backup!J39/Table!$C39</f>
        <v>1.192721820907728</v>
      </c>
      <c r="K39" s="15">
        <f>+backup!K39/Table!$C39</f>
        <v>7.266185089273545</v>
      </c>
      <c r="L39" s="15">
        <f>+backup!L39/Table!$C39</f>
        <v>2.5822543273817637</v>
      </c>
      <c r="M39" s="15">
        <f>+backup!M39/Table!$C39</f>
        <v>0</v>
      </c>
      <c r="N39" s="15">
        <f>+backup!N39/Table!$C39</f>
        <v>0</v>
      </c>
      <c r="O39" s="15">
        <f t="shared" si="1"/>
        <v>48.38626141474717</v>
      </c>
    </row>
    <row r="40" spans="1:15" ht="12.75">
      <c r="A40" s="5">
        <v>530</v>
      </c>
      <c r="B40" s="2" t="s">
        <v>41</v>
      </c>
      <c r="C40" s="15">
        <v>7294</v>
      </c>
      <c r="D40" s="15">
        <f>+backup!D40/Table!$C40</f>
        <v>8.394433781190019</v>
      </c>
      <c r="E40" s="15">
        <f>+backup!E40/Table!$C40</f>
        <v>16.528379489991774</v>
      </c>
      <c r="F40" s="15">
        <f>+backup!F40/Table!$C40</f>
        <v>9.713600219358376</v>
      </c>
      <c r="G40" s="15">
        <f>+backup!G40/Table!$C40</f>
        <v>2.0547024952015356</v>
      </c>
      <c r="H40" s="15">
        <f>+backup!H40/Table!$C40</f>
        <v>5.697559638058678</v>
      </c>
      <c r="I40" s="15">
        <f>+backup!I40/Table!$C40</f>
        <v>0.04154099259665479</v>
      </c>
      <c r="J40" s="15">
        <f>+backup!J40/Table!$C40</f>
        <v>1.402522621332602</v>
      </c>
      <c r="K40" s="15">
        <f>+backup!K40/Table!$C40</f>
        <v>5.047984644913628</v>
      </c>
      <c r="L40" s="15">
        <f>+backup!L40/Table!$C40</f>
        <v>2.41033726350425</v>
      </c>
      <c r="M40" s="15">
        <f>+backup!M40/Table!$C40</f>
        <v>0</v>
      </c>
      <c r="N40" s="15">
        <f>+backup!N40/Table!$C40</f>
        <v>0</v>
      </c>
      <c r="O40" s="15">
        <f t="shared" si="1"/>
        <v>51.29106114614751</v>
      </c>
    </row>
    <row r="41" spans="1:15" ht="12.75">
      <c r="A41" s="5">
        <v>528</v>
      </c>
      <c r="B41" s="2" t="s">
        <v>42</v>
      </c>
      <c r="C41" s="15">
        <v>7104</v>
      </c>
      <c r="D41" s="15">
        <f>+backup!D41/Table!$C41</f>
        <v>5.904138513513513</v>
      </c>
      <c r="E41" s="15">
        <f>+backup!E41/Table!$C41</f>
        <v>9.151745495495495</v>
      </c>
      <c r="F41" s="15">
        <f>+backup!F41/Table!$C41</f>
        <v>8.593609234234235</v>
      </c>
      <c r="G41" s="15">
        <f>+backup!G41/Table!$C41</f>
        <v>4.755771396396397</v>
      </c>
      <c r="H41" s="15">
        <f>+backup!H41/Table!$C41</f>
        <v>2.0824887387387387</v>
      </c>
      <c r="I41" s="15">
        <f>+backup!I41/Table!$C41</f>
        <v>1.1684966216216217</v>
      </c>
      <c r="J41" s="15">
        <f>+backup!J41/Table!$C41</f>
        <v>0.6410472972972973</v>
      </c>
      <c r="K41" s="15">
        <f>+backup!K41/Table!$C41</f>
        <v>3.6492117117117115</v>
      </c>
      <c r="L41" s="15">
        <f>+backup!L41/Table!$C41</f>
        <v>2.307010135135135</v>
      </c>
      <c r="M41" s="15">
        <f>+backup!M41/Table!$C41</f>
        <v>0</v>
      </c>
      <c r="N41" s="15">
        <f>+backup!N41/Table!$C41</f>
        <v>0</v>
      </c>
      <c r="O41" s="15">
        <f t="shared" si="1"/>
        <v>38.25351914414415</v>
      </c>
    </row>
    <row r="42" spans="1:15" ht="12.75">
      <c r="A42" s="5">
        <v>524</v>
      </c>
      <c r="B42" s="2" t="s">
        <v>43</v>
      </c>
      <c r="C42" s="15">
        <v>18169</v>
      </c>
      <c r="D42" s="15">
        <f>+backup!D42/Table!$C42</f>
        <v>7.926027849633992</v>
      </c>
      <c r="E42" s="15">
        <f>+backup!E42/Table!$C42</f>
        <v>9.12290164566019</v>
      </c>
      <c r="F42" s="15">
        <f>+backup!F42/Table!$C42</f>
        <v>8.212945126314052</v>
      </c>
      <c r="G42" s="15">
        <f>+backup!G42/Table!$C42</f>
        <v>1.859981286807199</v>
      </c>
      <c r="H42" s="15">
        <f>+backup!H42/Table!$C42</f>
        <v>1.2985304639771038</v>
      </c>
      <c r="I42" s="15">
        <f>+backup!I42/Table!$C42</f>
        <v>0.19175518740712202</v>
      </c>
      <c r="J42" s="15">
        <f>+backup!J42/Table!$C42</f>
        <v>1.250646705927679</v>
      </c>
      <c r="K42" s="15">
        <f>+backup!K42/Table!$C42</f>
        <v>3.774285871539435</v>
      </c>
      <c r="L42" s="15">
        <f>+backup!L42/Table!$C42</f>
        <v>1.8238758324618856</v>
      </c>
      <c r="M42" s="15">
        <f>+backup!M42/Table!$C42</f>
        <v>0</v>
      </c>
      <c r="N42" s="15">
        <f>+backup!N42/Table!$C42</f>
        <v>0</v>
      </c>
      <c r="O42" s="15">
        <f t="shared" si="1"/>
        <v>35.46094996972866</v>
      </c>
    </row>
    <row r="43" spans="1:15" ht="12.75">
      <c r="A43" s="5">
        <v>527</v>
      </c>
      <c r="B43" s="2" t="s">
        <v>44</v>
      </c>
      <c r="C43" s="15">
        <v>5321</v>
      </c>
      <c r="D43" s="15">
        <f>+backup!D43/Table!$C43</f>
        <v>3.563803796278895</v>
      </c>
      <c r="E43" s="15">
        <f>+backup!E43/Table!$C43</f>
        <v>8.543694794211614</v>
      </c>
      <c r="F43" s="15">
        <f>+backup!F43/Table!$C43</f>
        <v>4.861304266115392</v>
      </c>
      <c r="G43" s="15">
        <f>+backup!G43/Table!$C43</f>
        <v>1.616801353129111</v>
      </c>
      <c r="H43" s="15">
        <f>+backup!H43/Table!$C43</f>
        <v>2.2443149783875214</v>
      </c>
      <c r="I43" s="15">
        <f>+backup!I43/Table!$C43</f>
        <v>0.6134185303514377</v>
      </c>
      <c r="J43" s="15">
        <f>+backup!J43/Table!$C43</f>
        <v>0.46006389776357826</v>
      </c>
      <c r="K43" s="15">
        <f>+backup!K43/Table!$C43</f>
        <v>3.059575267806803</v>
      </c>
      <c r="L43" s="15">
        <f>+backup!L43/Table!$C43</f>
        <v>2.1135124976508175</v>
      </c>
      <c r="M43" s="15">
        <f>+backup!M43/Table!$C43</f>
        <v>0</v>
      </c>
      <c r="N43" s="15">
        <f>+backup!N43/Table!$C43</f>
        <v>0</v>
      </c>
      <c r="O43" s="15">
        <f t="shared" si="1"/>
        <v>27.076489381695172</v>
      </c>
    </row>
    <row r="44" spans="1:15" ht="12.75">
      <c r="A44" s="5">
        <v>535</v>
      </c>
      <c r="B44" s="2" t="s">
        <v>47</v>
      </c>
      <c r="C44" s="15">
        <v>11175</v>
      </c>
      <c r="D44" s="15">
        <f>+backup!D44/Table!$C44</f>
        <v>6.318389261744967</v>
      </c>
      <c r="E44" s="15">
        <f>+backup!E44/Table!$C44</f>
        <v>9.823982102908277</v>
      </c>
      <c r="F44" s="15">
        <f>+backup!F44/Table!$C44</f>
        <v>7.264876957494407</v>
      </c>
      <c r="G44" s="15">
        <f>+backup!G44/Table!$C44</f>
        <v>2.3402237136465325</v>
      </c>
      <c r="H44" s="15">
        <f>+backup!H44/Table!$C44</f>
        <v>1.5215212527964206</v>
      </c>
      <c r="I44" s="15">
        <f>+backup!I44/Table!$C44</f>
        <v>0.4574496644295302</v>
      </c>
      <c r="J44" s="15">
        <f>+backup!J44/Table!$C44</f>
        <v>0.8866219239373602</v>
      </c>
      <c r="K44" s="15">
        <f>+backup!K44/Table!$C44</f>
        <v>4.9934675615212525</v>
      </c>
      <c r="L44" s="15">
        <f>+backup!L44/Table!$C44</f>
        <v>4.283400447427293</v>
      </c>
      <c r="M44" s="15">
        <f>+backup!M44/Table!$C44</f>
        <v>0.058702460850111854</v>
      </c>
      <c r="N44" s="15">
        <f>+backup!N44/Table!$C44</f>
        <v>0</v>
      </c>
      <c r="O44" s="15">
        <f t="shared" si="1"/>
        <v>37.94863534675615</v>
      </c>
    </row>
    <row r="45" spans="1:15" ht="12.75">
      <c r="A45" s="5">
        <v>505</v>
      </c>
      <c r="B45" s="2" t="s">
        <v>50</v>
      </c>
      <c r="C45" s="15">
        <v>9368</v>
      </c>
      <c r="D45" s="15" t="s">
        <v>76</v>
      </c>
      <c r="E45" s="15" t="s">
        <v>76</v>
      </c>
      <c r="F45" s="15" t="s">
        <v>76</v>
      </c>
      <c r="G45" s="15" t="s">
        <v>76</v>
      </c>
      <c r="H45" s="15" t="s">
        <v>76</v>
      </c>
      <c r="I45" s="15" t="s">
        <v>76</v>
      </c>
      <c r="J45" s="15" t="s">
        <v>76</v>
      </c>
      <c r="K45" s="15" t="s">
        <v>76</v>
      </c>
      <c r="L45" s="15" t="s">
        <v>76</v>
      </c>
      <c r="M45" s="15" t="s">
        <v>76</v>
      </c>
      <c r="N45" s="15" t="s">
        <v>76</v>
      </c>
      <c r="O45" s="15" t="s">
        <v>76</v>
      </c>
    </row>
    <row r="46" spans="1:15" ht="12.75">
      <c r="A46" s="5">
        <v>515</v>
      </c>
      <c r="B46" s="2" t="s">
        <v>52</v>
      </c>
      <c r="C46" s="15">
        <v>5697</v>
      </c>
      <c r="D46" s="15">
        <f>+backup!D46/Table!$C46</f>
        <v>11.187467087941021</v>
      </c>
      <c r="E46" s="15">
        <f>+backup!E46/Table!$C46</f>
        <v>14.553449183780938</v>
      </c>
      <c r="F46" s="15">
        <f>+backup!F46/Table!$C46</f>
        <v>9.575917149376865</v>
      </c>
      <c r="G46" s="15">
        <f>+backup!G46/Table!$C46</f>
        <v>1.3735299280322977</v>
      </c>
      <c r="H46" s="15">
        <f>+backup!H46/Table!$C46</f>
        <v>1.5697735650342286</v>
      </c>
      <c r="I46" s="15">
        <f>+backup!I46/Table!$C46</f>
        <v>1.1665789011760577</v>
      </c>
      <c r="J46" s="15">
        <f>+backup!J46/Table!$C46</f>
        <v>0.41179568193786203</v>
      </c>
      <c r="K46" s="15">
        <f>+backup!K46/Table!$C46</f>
        <v>5.955766192733018</v>
      </c>
      <c r="L46" s="15">
        <f>+backup!L46/Table!$C46</f>
        <v>3.4946463050728456</v>
      </c>
      <c r="M46" s="15">
        <f>+backup!M46/Table!$C46</f>
        <v>0.16833421098823942</v>
      </c>
      <c r="N46" s="15">
        <f>+backup!N46/Table!$C46</f>
        <v>0</v>
      </c>
      <c r="O46" s="15">
        <f t="shared" si="1"/>
        <v>49.45725820607337</v>
      </c>
    </row>
    <row r="47" spans="1:15" ht="12.75">
      <c r="A47" s="5">
        <v>521</v>
      </c>
      <c r="B47" s="2" t="s">
        <v>53</v>
      </c>
      <c r="C47" s="15">
        <v>4512</v>
      </c>
      <c r="D47" s="15">
        <f>+backup!D47/Table!$C47</f>
        <v>12.08665780141844</v>
      </c>
      <c r="E47" s="15">
        <f>+backup!E47/Table!$C47</f>
        <v>23.75997340425532</v>
      </c>
      <c r="F47" s="15">
        <f>+backup!F47/Table!$C47</f>
        <v>9.091533687943262</v>
      </c>
      <c r="G47" s="15">
        <f>+backup!G47/Table!$C47</f>
        <v>1.97229609929078</v>
      </c>
      <c r="H47" s="15">
        <f>+backup!H47/Table!$C47</f>
        <v>10.00066489361702</v>
      </c>
      <c r="I47" s="15">
        <f>+backup!I47/Table!$C47</f>
        <v>0.6380762411347518</v>
      </c>
      <c r="J47" s="15">
        <f>+backup!J47/Table!$C47</f>
        <v>1.0935283687943262</v>
      </c>
      <c r="K47" s="15">
        <f>+backup!K47/Table!$C47</f>
        <v>3.9244237588652484</v>
      </c>
      <c r="L47" s="15">
        <f>+backup!L47/Table!$C47</f>
        <v>5.039007092198582</v>
      </c>
      <c r="M47" s="15">
        <f>+backup!M47/Table!$C47</f>
        <v>0.2969858156028369</v>
      </c>
      <c r="N47" s="15">
        <f>+backup!N47/Table!$C47</f>
        <v>0</v>
      </c>
      <c r="O47" s="15">
        <f t="shared" si="1"/>
        <v>67.90314716312056</v>
      </c>
    </row>
    <row r="48" spans="1:15" ht="12.75">
      <c r="A48" s="5">
        <v>537</v>
      </c>
      <c r="B48" s="2" t="s">
        <v>54</v>
      </c>
      <c r="C48" s="15">
        <v>3632</v>
      </c>
      <c r="D48" s="15">
        <f>+backup!D48/Table!$C48</f>
        <v>11.22191629955947</v>
      </c>
      <c r="E48" s="15">
        <f>+backup!E48/Table!$C48</f>
        <v>12.396751101321586</v>
      </c>
      <c r="F48" s="15">
        <f>+backup!F48/Table!$C48</f>
        <v>9.860132158590309</v>
      </c>
      <c r="G48" s="15">
        <f>+backup!G48/Table!$C48</f>
        <v>4.0812224669603525</v>
      </c>
      <c r="H48" s="15">
        <f>+backup!H48/Table!$C48</f>
        <v>1.5245044052863437</v>
      </c>
      <c r="I48" s="15">
        <f>+backup!I48/Table!$C48</f>
        <v>2.5770925110132157</v>
      </c>
      <c r="J48" s="15">
        <f>+backup!J48/Table!$C48</f>
        <v>1.2901982378854626</v>
      </c>
      <c r="K48" s="15">
        <f>+backup!K48/Table!$C48</f>
        <v>6.0870044052863435</v>
      </c>
      <c r="L48" s="15">
        <f>+backup!L48/Table!$C48</f>
        <v>4.131607929515418</v>
      </c>
      <c r="M48" s="15">
        <f>+backup!M48/Table!$C48</f>
        <v>0</v>
      </c>
      <c r="N48" s="15">
        <f>+backup!N48/Table!$C48</f>
        <v>0.6170154185022027</v>
      </c>
      <c r="O48" s="15">
        <f t="shared" si="1"/>
        <v>53.78744493392071</v>
      </c>
    </row>
    <row r="49" spans="1:15" ht="12.75">
      <c r="A49" s="5">
        <v>511</v>
      </c>
      <c r="B49" s="2" t="s">
        <v>55</v>
      </c>
      <c r="C49" s="15">
        <v>8628</v>
      </c>
      <c r="D49" s="15">
        <f>+backup!D49/Table!$C49</f>
        <v>6.769935095039407</v>
      </c>
      <c r="E49" s="15">
        <f>+backup!E49/Table!$C49</f>
        <v>12.339592025961984</v>
      </c>
      <c r="F49" s="15">
        <f>+backup!F49/Table!$C49</f>
        <v>10.048562818729717</v>
      </c>
      <c r="G49" s="15">
        <f>+backup!G49/Table!$C49</f>
        <v>3.984353268428373</v>
      </c>
      <c r="H49" s="15">
        <f>+backup!H49/Table!$C49</f>
        <v>5.543694946685211</v>
      </c>
      <c r="I49" s="15">
        <f>+backup!I49/Table!$C49</f>
        <v>0.5562123319425127</v>
      </c>
      <c r="J49" s="15">
        <f>+backup!J49/Table!$C49</f>
        <v>3.5366249420491425</v>
      </c>
      <c r="K49" s="15">
        <f>+backup!K49/Table!$C49</f>
        <v>4.303198887343533</v>
      </c>
      <c r="L49" s="15">
        <f>+backup!L49/Table!$C49</f>
        <v>5.296824292999537</v>
      </c>
      <c r="M49" s="15">
        <f>+backup!M49/Table!$C49</f>
        <v>0.028280018544274456</v>
      </c>
      <c r="N49" s="15">
        <f>+backup!N49/Table!$C49</f>
        <v>0.02573018080667594</v>
      </c>
      <c r="O49" s="15">
        <f t="shared" si="1"/>
        <v>52.433008808530374</v>
      </c>
    </row>
    <row r="50" spans="1:15" ht="12.75">
      <c r="A50" s="5">
        <v>518</v>
      </c>
      <c r="B50" s="2" t="s">
        <v>56</v>
      </c>
      <c r="C50" s="15">
        <v>2383</v>
      </c>
      <c r="D50" s="15">
        <f>+backup!D50/Table!$C50</f>
        <v>19.776751993285774</v>
      </c>
      <c r="E50" s="15">
        <f>+backup!E50/Table!$C50</f>
        <v>29.426772975241292</v>
      </c>
      <c r="F50" s="15">
        <f>+backup!F50/Table!$C50</f>
        <v>15.591271506504405</v>
      </c>
      <c r="G50" s="15">
        <f>+backup!G50/Table!$C50</f>
        <v>7.882501049097776</v>
      </c>
      <c r="H50" s="15">
        <f>+backup!H50/Table!$C50</f>
        <v>4.907259756609316</v>
      </c>
      <c r="I50" s="15">
        <f>+backup!I50/Table!$C50</f>
        <v>0.7700377675199328</v>
      </c>
      <c r="J50" s="15">
        <f>+backup!J50/Table!$C50</f>
        <v>5.496013428451532</v>
      </c>
      <c r="K50" s="15">
        <f>+backup!K50/Table!$C50</f>
        <v>9.002937473772556</v>
      </c>
      <c r="L50" s="15">
        <f>+backup!L50/Table!$C50</f>
        <v>1.4813260595887536</v>
      </c>
      <c r="M50" s="15">
        <f>+backup!M50/Table!$C50</f>
        <v>2.362148552245069</v>
      </c>
      <c r="N50" s="15">
        <f>+backup!N50/Table!$C50</f>
        <v>2.5770037767519933</v>
      </c>
      <c r="O50" s="15">
        <f t="shared" si="1"/>
        <v>99.27402433906842</v>
      </c>
    </row>
    <row r="51" spans="1:15" ht="12.75">
      <c r="A51" s="5">
        <v>506</v>
      </c>
      <c r="B51" s="2" t="s">
        <v>57</v>
      </c>
      <c r="C51" s="15">
        <v>2504</v>
      </c>
      <c r="D51" s="15">
        <f>+backup!D51/Table!$C51</f>
        <v>11.23761980830671</v>
      </c>
      <c r="E51" s="15">
        <f>+backup!E51/Table!$C51</f>
        <v>24.67691693290735</v>
      </c>
      <c r="F51" s="15">
        <f>+backup!F51/Table!$C51</f>
        <v>11.257188498402556</v>
      </c>
      <c r="G51" s="15">
        <f>+backup!G51/Table!$C51</f>
        <v>5.479233226837061</v>
      </c>
      <c r="H51" s="15">
        <f>+backup!H51/Table!$C51</f>
        <v>6.9129392971246</v>
      </c>
      <c r="I51" s="15">
        <f>+backup!I51/Table!$C51</f>
        <v>1.2300319488817892</v>
      </c>
      <c r="J51" s="15">
        <f>+backup!J51/Table!$C51</f>
        <v>0</v>
      </c>
      <c r="K51" s="15">
        <f>+backup!K51/Table!$C51</f>
        <v>7.957667731629393</v>
      </c>
      <c r="L51" s="15">
        <f>+backup!L51/Table!$C51</f>
        <v>3.7156549520766773</v>
      </c>
      <c r="M51" s="15">
        <f>+backup!M51/Table!$C51</f>
        <v>0</v>
      </c>
      <c r="N51" s="15">
        <f>+backup!N51/Table!$C51</f>
        <v>0</v>
      </c>
      <c r="O51" s="15">
        <f t="shared" si="1"/>
        <v>72.46725239616613</v>
      </c>
    </row>
    <row r="52" spans="1:15" ht="12.75">
      <c r="A52" s="5">
        <v>531</v>
      </c>
      <c r="B52" s="2" t="s">
        <v>58</v>
      </c>
      <c r="C52" s="15">
        <v>2209</v>
      </c>
      <c r="D52" s="15">
        <f>+backup!D52/Table!$C52</f>
        <v>13.926210955183342</v>
      </c>
      <c r="E52" s="15">
        <f>+backup!E52/Table!$C52</f>
        <v>5.725667722951562</v>
      </c>
      <c r="F52" s="15">
        <f>+backup!F52/Table!$C52</f>
        <v>8.024898143956541</v>
      </c>
      <c r="G52" s="15">
        <f>+backup!G52/Table!$C52</f>
        <v>3.817111815301041</v>
      </c>
      <c r="H52" s="15">
        <f>+backup!H52/Table!$C52</f>
        <v>8.609325486645542</v>
      </c>
      <c r="I52" s="15">
        <f>+backup!I52/Table!$C52</f>
        <v>0</v>
      </c>
      <c r="J52" s="15">
        <f>+backup!J52/Table!$C52</f>
        <v>3.4259846084200998</v>
      </c>
      <c r="K52" s="15">
        <f>+backup!K52/Table!$C52</f>
        <v>7.797193300135808</v>
      </c>
      <c r="L52" s="15">
        <f>+backup!L52/Table!$C52</f>
        <v>3.497057492077863</v>
      </c>
      <c r="M52" s="15">
        <f>+backup!M52/Table!$C52</f>
        <v>0</v>
      </c>
      <c r="N52" s="15">
        <f>+backup!N52/Table!$C52</f>
        <v>0</v>
      </c>
      <c r="O52" s="15">
        <f t="shared" si="1"/>
        <v>54.8234495246718</v>
      </c>
    </row>
    <row r="53" spans="1:15" ht="12.75">
      <c r="A53" s="5">
        <v>510</v>
      </c>
      <c r="B53" s="2" t="s">
        <v>60</v>
      </c>
      <c r="C53" s="15">
        <v>7579</v>
      </c>
      <c r="D53" s="15">
        <f>+backup!D53/Table!$C53</f>
        <v>9.961208602718036</v>
      </c>
      <c r="E53" s="15">
        <f>+backup!E53/Table!$C53</f>
        <v>10.16453357962792</v>
      </c>
      <c r="F53" s="15">
        <f>+backup!F53/Table!$C53</f>
        <v>9.067291199366672</v>
      </c>
      <c r="G53" s="15">
        <f>+backup!G53/Table!$C53</f>
        <v>3.758543343449004</v>
      </c>
      <c r="H53" s="15">
        <f>+backup!H53/Table!$C53</f>
        <v>3.614724897743766</v>
      </c>
      <c r="I53" s="15">
        <f>+backup!I53/Table!$C53</f>
        <v>0.3266921757487795</v>
      </c>
      <c r="J53" s="15">
        <f>+backup!J53/Table!$C53</f>
        <v>1.6586620926243567</v>
      </c>
      <c r="K53" s="15">
        <f>+backup!K53/Table!$C53</f>
        <v>4.416281831376171</v>
      </c>
      <c r="L53" s="15">
        <f>+backup!L53/Table!$C53</f>
        <v>1.995250032985882</v>
      </c>
      <c r="M53" s="15">
        <f>+backup!M53/Table!$C53</f>
        <v>0</v>
      </c>
      <c r="N53" s="15">
        <f>+backup!N53/Table!$C53</f>
        <v>1.0913049214936008</v>
      </c>
      <c r="O53" s="15">
        <f t="shared" si="1"/>
        <v>46.05449267713418</v>
      </c>
    </row>
    <row r="54" spans="1:15" ht="12.75">
      <c r="A54" s="5">
        <v>533</v>
      </c>
      <c r="B54" s="2" t="s">
        <v>61</v>
      </c>
      <c r="C54" s="15">
        <v>2083</v>
      </c>
      <c r="D54" s="15">
        <f>+backup!D54/Table!$C54</f>
        <v>11.971675468074892</v>
      </c>
      <c r="E54" s="15">
        <f>+backup!E54/Table!$C54</f>
        <v>19.891502640422466</v>
      </c>
      <c r="F54" s="15">
        <f>+backup!F54/Table!$C54</f>
        <v>12.490158425348056</v>
      </c>
      <c r="G54" s="15">
        <f>+backup!G54/Table!$C54</f>
        <v>6.28612578012482</v>
      </c>
      <c r="H54" s="15">
        <f>+backup!H54/Table!$C54</f>
        <v>9.927988478156506</v>
      </c>
      <c r="I54" s="15">
        <f>+backup!I54/Table!$C54</f>
        <v>0.5386461833893423</v>
      </c>
      <c r="J54" s="15">
        <f>+backup!J54/Table!$C54</f>
        <v>6.00816130580893</v>
      </c>
      <c r="K54" s="15">
        <f>+backup!K54/Table!$C54</f>
        <v>10.770043206913106</v>
      </c>
      <c r="L54" s="15">
        <f>+backup!L54/Table!$C54</f>
        <v>3.9467114738358138</v>
      </c>
      <c r="M54" s="15">
        <f>+backup!M54/Table!$C54</f>
        <v>0</v>
      </c>
      <c r="N54" s="15">
        <f>+backup!N54/Table!$C54</f>
        <v>0</v>
      </c>
      <c r="O54" s="15">
        <f t="shared" si="1"/>
        <v>81.83101296207393</v>
      </c>
    </row>
    <row r="55" spans="1:15" ht="12.75">
      <c r="A55" s="5">
        <v>522</v>
      </c>
      <c r="B55" s="2" t="s">
        <v>62</v>
      </c>
      <c r="C55" s="15">
        <v>12779</v>
      </c>
      <c r="D55" s="15">
        <f>+backup!D55/Table!$C55</f>
        <v>9.108302684091086</v>
      </c>
      <c r="E55" s="15">
        <f>+backup!E55/Table!$C55</f>
        <v>10.978167305735973</v>
      </c>
      <c r="F55" s="15">
        <f>+backup!F55/Table!$C55</f>
        <v>7.7998278425541905</v>
      </c>
      <c r="G55" s="15">
        <f>+backup!G55/Table!$C55</f>
        <v>2.0952343688864543</v>
      </c>
      <c r="H55" s="15">
        <f>+backup!H55/Table!$C55</f>
        <v>1.807261914077784</v>
      </c>
      <c r="I55" s="15">
        <f>+backup!I55/Table!$C55</f>
        <v>1.1219970263713905</v>
      </c>
      <c r="J55" s="15">
        <f>+backup!J55/Table!$C55</f>
        <v>1.0757492761561938</v>
      </c>
      <c r="K55" s="15">
        <f>+backup!K55/Table!$C55</f>
        <v>4.892792863291337</v>
      </c>
      <c r="L55" s="15">
        <f>+backup!L55/Table!$C55</f>
        <v>2.3050316926207057</v>
      </c>
      <c r="M55" s="15">
        <f>+backup!M55/Table!$C55</f>
        <v>0.06385476171844433</v>
      </c>
      <c r="N55" s="15">
        <f>+backup!N55/Table!$C55</f>
        <v>0</v>
      </c>
      <c r="O55" s="15">
        <f t="shared" si="1"/>
        <v>41.24821973550356</v>
      </c>
    </row>
    <row r="56" spans="1:15" ht="12.75">
      <c r="A56" s="5">
        <v>534</v>
      </c>
      <c r="B56" s="2" t="s">
        <v>64</v>
      </c>
      <c r="C56" s="15">
        <v>1966</v>
      </c>
      <c r="D56" s="15">
        <f>+backup!D56/Table!$C56</f>
        <v>15.152085452695829</v>
      </c>
      <c r="E56" s="15">
        <f>+backup!E56/Table!$C56</f>
        <v>26.309257375381485</v>
      </c>
      <c r="F56" s="15">
        <f>+backup!F56/Table!$C56</f>
        <v>16.019328585961343</v>
      </c>
      <c r="G56" s="15">
        <f>+backup!G56/Table!$C56</f>
        <v>7.057477110885046</v>
      </c>
      <c r="H56" s="15">
        <f>+backup!H56/Table!$C56</f>
        <v>0</v>
      </c>
      <c r="I56" s="15">
        <f>+backup!I56/Table!$C56</f>
        <v>0.43641912512716174</v>
      </c>
      <c r="J56" s="15">
        <f>+backup!J56/Table!$C56</f>
        <v>1.634791454730417</v>
      </c>
      <c r="K56" s="15">
        <f>+backup!K56/Table!$C56</f>
        <v>8.549338758901323</v>
      </c>
      <c r="L56" s="15">
        <f>+backup!L56/Table!$C56</f>
        <v>5.971007121057986</v>
      </c>
      <c r="M56" s="15">
        <f>+backup!M56/Table!$C56</f>
        <v>0</v>
      </c>
      <c r="N56" s="15">
        <f>+backup!N56/Table!$C56</f>
        <v>0</v>
      </c>
      <c r="O56" s="15">
        <f t="shared" si="1"/>
        <v>81.12970498474058</v>
      </c>
    </row>
    <row r="57" spans="1:15" ht="12.75">
      <c r="A57" s="5">
        <v>504</v>
      </c>
      <c r="B57" s="2" t="s">
        <v>71</v>
      </c>
      <c r="C57" s="15">
        <v>14403</v>
      </c>
      <c r="D57" s="15">
        <f>+backup!D57/Table!$C57</f>
        <v>8.679233493022288</v>
      </c>
      <c r="E57" s="15">
        <f>+backup!E57/Table!$C57</f>
        <v>13.997708810664445</v>
      </c>
      <c r="F57" s="15">
        <f>+backup!F57/Table!$C57</f>
        <v>8.506213983197945</v>
      </c>
      <c r="G57" s="15">
        <f>+backup!G57/Table!$C57</f>
        <v>2.9644518503089636</v>
      </c>
      <c r="H57" s="15">
        <f>+backup!H57/Table!$C57</f>
        <v>0.5998750260362424</v>
      </c>
      <c r="I57" s="15">
        <f>+backup!I57/Table!$C57</f>
        <v>1.0177740748455182</v>
      </c>
      <c r="J57" s="15">
        <f>+backup!J57/Table!$C57</f>
        <v>0.7901131708671805</v>
      </c>
      <c r="K57" s="15">
        <f>+backup!K57/Table!$C57</f>
        <v>3.5911962785530793</v>
      </c>
      <c r="L57" s="15">
        <f>+backup!L57/Table!$C57</f>
        <v>1.3956120252725126</v>
      </c>
      <c r="M57" s="15">
        <f>+backup!M57/Table!$C57</f>
        <v>0.09643824203290981</v>
      </c>
      <c r="N57" s="15">
        <f>+backup!N57/Table!$C57</f>
        <v>0</v>
      </c>
      <c r="O57" s="15">
        <f t="shared" si="1"/>
        <v>41.63861695480109</v>
      </c>
    </row>
    <row r="58" spans="1:15" ht="12.75">
      <c r="A58" s="5">
        <v>516</v>
      </c>
      <c r="B58" s="2" t="s">
        <v>73</v>
      </c>
      <c r="C58" s="15">
        <v>10712</v>
      </c>
      <c r="D58" s="15">
        <f>+backup!D58/Table!$C58</f>
        <v>14.326269604182226</v>
      </c>
      <c r="E58" s="15">
        <f>+backup!E58/Table!$C58</f>
        <v>7.265029873039582</v>
      </c>
      <c r="F58" s="15">
        <f>+backup!F58/Table!$C58</f>
        <v>10.950149365197909</v>
      </c>
      <c r="G58" s="15">
        <f>+backup!G58/Table!$C58</f>
        <v>2.559746079163555</v>
      </c>
      <c r="H58" s="15">
        <f>+backup!H58/Table!$C58</f>
        <v>2.224421209858103</v>
      </c>
      <c r="I58" s="15">
        <f>+backup!I58/Table!$C58</f>
        <v>0.4686333084391337</v>
      </c>
      <c r="J58" s="15">
        <f>+backup!J58/Table!$C58</f>
        <v>2.9958924570575056</v>
      </c>
      <c r="K58" s="15">
        <f>+backup!K58/Table!$C58</f>
        <v>3.176157580283794</v>
      </c>
      <c r="L58" s="15">
        <f>+backup!L58/Table!$C58</f>
        <v>0.3325242718446602</v>
      </c>
      <c r="M58" s="15">
        <f>+backup!M58/Table!$C58</f>
        <v>0</v>
      </c>
      <c r="N58" s="15">
        <f>+backup!N58/Table!$C58</f>
        <v>0.2138722927557879</v>
      </c>
      <c r="O58" s="15">
        <f>SUM(D58:N58)</f>
        <v>44.51269604182225</v>
      </c>
    </row>
    <row r="59" spans="1:15" ht="12.75">
      <c r="A59" s="5">
        <v>539</v>
      </c>
      <c r="B59" s="2" t="s">
        <v>74</v>
      </c>
      <c r="C59" s="15">
        <v>2390</v>
      </c>
      <c r="D59" s="15">
        <f>+backup!D59/Table!$C59</f>
        <v>12.772384937238494</v>
      </c>
      <c r="E59" s="15">
        <f>+backup!E59/Table!$C59</f>
        <v>17.34518828451883</v>
      </c>
      <c r="F59" s="15">
        <f>+backup!F59/Table!$C59</f>
        <v>17.84686192468619</v>
      </c>
      <c r="G59" s="15">
        <f>+backup!G59/Table!$C59</f>
        <v>5.336401673640167</v>
      </c>
      <c r="H59" s="15">
        <f>+backup!H59/Table!$C59</f>
        <v>9.838075313807531</v>
      </c>
      <c r="I59" s="15">
        <f>+backup!I59/Table!$C59</f>
        <v>3.7539748953974894</v>
      </c>
      <c r="J59" s="15">
        <f>+backup!J59/Table!$C59</f>
        <v>3.5560669456066947</v>
      </c>
      <c r="K59" s="15">
        <f>+backup!K59/Table!$C59</f>
        <v>5.743096234309624</v>
      </c>
      <c r="L59" s="15">
        <f>+backup!L59/Table!$C59</f>
        <v>5.284937238493724</v>
      </c>
      <c r="M59" s="15">
        <f>+backup!M59/Table!$C59</f>
        <v>0</v>
      </c>
      <c r="N59" s="15">
        <f>+backup!N59/Table!$C59</f>
        <v>0</v>
      </c>
      <c r="O59" s="15">
        <f>SUM(D59:N59)</f>
        <v>81.47698744769875</v>
      </c>
    </row>
    <row r="60" spans="3:15" ht="12.7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2.75">
      <c r="A61" s="5" t="s">
        <v>0</v>
      </c>
      <c r="B61" s="2" t="s">
        <v>70</v>
      </c>
      <c r="C61" s="15">
        <f>SUM(C10:C59)-C11-C26</f>
        <v>371898</v>
      </c>
      <c r="D61" s="15">
        <f>+backup!D61/Table!$C61</f>
        <v>8.078844199215913</v>
      </c>
      <c r="E61" s="15">
        <f>+backup!E61/Table!$C61</f>
        <v>11.674738772459115</v>
      </c>
      <c r="F61" s="15">
        <f>+backup!F61/Table!$C61</f>
        <v>8.308783591199738</v>
      </c>
      <c r="G61" s="15">
        <f>+backup!G61/Table!$C61</f>
        <v>2.767761590543644</v>
      </c>
      <c r="H61" s="15">
        <f>+backup!H61/Table!$C61</f>
        <v>3.2767586811437543</v>
      </c>
      <c r="I61" s="15">
        <f>+backup!I61/Table!$C61</f>
        <v>0.9198140350311107</v>
      </c>
      <c r="J61" s="15">
        <f>+backup!J61/Table!$C61</f>
        <v>1.5223421475780994</v>
      </c>
      <c r="K61" s="15">
        <f>+backup!K61/Table!$C61</f>
        <v>4.456482691490677</v>
      </c>
      <c r="L61" s="15">
        <f>+backup!L61/Table!$C61</f>
        <v>2.631245664133714</v>
      </c>
      <c r="M61" s="15">
        <f>+backup!M61/Table!$C61</f>
        <v>0.07996278549494754</v>
      </c>
      <c r="N61" s="15">
        <f>+backup!N61/Table!$C61</f>
        <v>0.9044899407902167</v>
      </c>
      <c r="O61" s="15">
        <f>+backup!O61/Table!$C61</f>
        <v>44.62122409908093</v>
      </c>
    </row>
    <row r="62" spans="1:15" ht="12.75">
      <c r="A62" s="5"/>
      <c r="D62" s="10"/>
      <c r="F62" s="11"/>
      <c r="G62" s="11"/>
      <c r="H62" s="11"/>
      <c r="I62" s="11"/>
      <c r="J62" s="11"/>
      <c r="K62" s="12"/>
      <c r="L62" s="11"/>
      <c r="M62" s="11"/>
      <c r="N62" s="8"/>
      <c r="O62" s="8"/>
    </row>
    <row r="63" spans="1:15" ht="12.75">
      <c r="A63" s="5" t="s">
        <v>59</v>
      </c>
      <c r="D63" s="13"/>
      <c r="F63" s="11"/>
      <c r="G63" s="11"/>
      <c r="H63" s="11"/>
      <c r="I63" s="11"/>
      <c r="J63" s="12"/>
      <c r="K63" s="11"/>
      <c r="L63" s="11"/>
      <c r="M63" s="11"/>
      <c r="N63" s="11"/>
      <c r="O63" s="11"/>
    </row>
    <row r="64" spans="1:15" ht="12.75">
      <c r="A64" s="5" t="s">
        <v>1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7"/>
    </row>
    <row r="65" spans="1:15" ht="12.75">
      <c r="A65" s="14" t="s">
        <v>75</v>
      </c>
      <c r="O65" s="7"/>
    </row>
    <row r="66" ht="12.75">
      <c r="O66" s="7"/>
    </row>
    <row r="67" ht="12.75">
      <c r="O67" s="7"/>
    </row>
    <row r="68" ht="12.75">
      <c r="O68" s="7"/>
    </row>
    <row r="69" ht="12.75">
      <c r="O69" s="7"/>
    </row>
    <row r="70" ht="12.75">
      <c r="O70" s="7"/>
    </row>
    <row r="71" ht="12.75">
      <c r="O71" s="7"/>
    </row>
    <row r="72" ht="12.75">
      <c r="O72" s="7"/>
    </row>
    <row r="73" ht="12.75">
      <c r="O73" s="7"/>
    </row>
    <row r="74" ht="12.75">
      <c r="O74" s="7"/>
    </row>
    <row r="75" ht="12.75">
      <c r="O75" s="7"/>
    </row>
  </sheetData>
  <sheetProtection/>
  <printOptions horizontalCentered="1"/>
  <pageMargins left="0.5" right="0.5" top="0.5" bottom="0.5" header="0.25" footer="0.2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9">
      <selection activeCell="D61" sqref="D61"/>
    </sheetView>
  </sheetViews>
  <sheetFormatPr defaultColWidth="9.140625" defaultRowHeight="12.75"/>
  <cols>
    <col min="1" max="1" width="6.57421875" style="2" customWidth="1"/>
    <col min="2" max="2" width="17.00390625" style="2" customWidth="1"/>
    <col min="3" max="3" width="9.28125" style="2" bestFit="1" customWidth="1"/>
    <col min="4" max="8" width="10.140625" style="2" bestFit="1" customWidth="1"/>
    <col min="9" max="10" width="9.28125" style="2" bestFit="1" customWidth="1"/>
    <col min="11" max="12" width="10.140625" style="2" bestFit="1" customWidth="1"/>
    <col min="13" max="13" width="9.28125" style="2" bestFit="1" customWidth="1"/>
    <col min="14" max="14" width="10.140625" style="2" bestFit="1" customWidth="1"/>
    <col min="15" max="15" width="11.7109375" style="2" bestFit="1" customWidth="1"/>
  </cols>
  <sheetData>
    <row r="1" spans="1:15" ht="12.7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69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 t="s">
        <v>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ht="12.75">
      <c r="C6" s="3" t="s">
        <v>21</v>
      </c>
    </row>
    <row r="7" spans="1:15" ht="12.75">
      <c r="A7" s="3" t="s">
        <v>17</v>
      </c>
      <c r="B7" s="3"/>
      <c r="C7" s="3">
        <v>2011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 t="s">
        <v>68</v>
      </c>
    </row>
    <row r="8" spans="1:15" ht="12.75">
      <c r="A8" s="4" t="s">
        <v>46</v>
      </c>
      <c r="B8" s="4" t="s">
        <v>18</v>
      </c>
      <c r="C8" s="4" t="s">
        <v>22</v>
      </c>
      <c r="D8" s="4" t="s">
        <v>15</v>
      </c>
      <c r="E8" s="4" t="s">
        <v>36</v>
      </c>
      <c r="F8" s="4" t="s">
        <v>48</v>
      </c>
      <c r="G8" s="4" t="s">
        <v>65</v>
      </c>
      <c r="H8" s="4" t="s">
        <v>51</v>
      </c>
      <c r="I8" s="4" t="s">
        <v>63</v>
      </c>
      <c r="J8" s="4" t="s">
        <v>67</v>
      </c>
      <c r="K8" s="4" t="s">
        <v>23</v>
      </c>
      <c r="L8" s="4" t="s">
        <v>66</v>
      </c>
      <c r="M8" s="4" t="s">
        <v>25</v>
      </c>
      <c r="N8" s="4" t="s">
        <v>72</v>
      </c>
      <c r="O8" s="4" t="s">
        <v>45</v>
      </c>
    </row>
    <row r="10" spans="1:15" ht="12.75">
      <c r="A10" s="5">
        <v>503</v>
      </c>
      <c r="B10" s="2" t="s">
        <v>13</v>
      </c>
      <c r="C10" s="15"/>
      <c r="D10" s="15">
        <v>74429</v>
      </c>
      <c r="E10" s="15">
        <v>131001</v>
      </c>
      <c r="F10" s="15">
        <v>61536</v>
      </c>
      <c r="G10" s="15">
        <v>24873</v>
      </c>
      <c r="H10" s="15">
        <v>28686</v>
      </c>
      <c r="I10" s="15">
        <v>16762</v>
      </c>
      <c r="J10" s="15">
        <v>1905</v>
      </c>
      <c r="K10" s="15">
        <v>32532</v>
      </c>
      <c r="L10" s="15">
        <v>32401</v>
      </c>
      <c r="M10" s="15">
        <v>0</v>
      </c>
      <c r="N10" s="15">
        <v>0</v>
      </c>
      <c r="O10" s="15">
        <f>SUM(D10:N10)</f>
        <v>404125</v>
      </c>
    </row>
    <row r="11" spans="1:15" ht="12.75">
      <c r="A11" s="5">
        <v>508</v>
      </c>
      <c r="B11" s="2" t="s">
        <v>14</v>
      </c>
      <c r="C11" s="17"/>
      <c r="D11" s="17">
        <f>SUM(D12:D18)</f>
        <v>510605</v>
      </c>
      <c r="E11" s="17">
        <f>SUM(E12:E18)</f>
        <v>541710</v>
      </c>
      <c r="F11" s="17">
        <f>SUM(F12:F18)</f>
        <v>494478</v>
      </c>
      <c r="G11" s="17">
        <f>SUM(G12:G18)</f>
        <v>175851</v>
      </c>
      <c r="H11" s="17">
        <f>SUM(H12:H18)</f>
        <v>176085</v>
      </c>
      <c r="I11" s="17">
        <f>SUM(I12:I18)</f>
        <v>68862</v>
      </c>
      <c r="J11" s="17">
        <f>SUM(J12:J18)</f>
        <v>81708</v>
      </c>
      <c r="K11" s="17">
        <f>SUM(K12:K18)</f>
        <v>201762</v>
      </c>
      <c r="L11" s="17">
        <f>SUM(L12:L18)</f>
        <v>99979</v>
      </c>
      <c r="M11" s="17">
        <f>SUM(M12:M18)</f>
        <v>1816</v>
      </c>
      <c r="N11" s="17">
        <f>SUM(N12:N18)</f>
        <v>49198</v>
      </c>
      <c r="O11" s="17">
        <f>SUM(O12:O18)</f>
        <v>2402054</v>
      </c>
    </row>
    <row r="12" spans="1:15" ht="12.75">
      <c r="A12" s="8">
        <v>50806</v>
      </c>
      <c r="B12" s="6" t="s">
        <v>2</v>
      </c>
      <c r="C12" s="15"/>
      <c r="D12" s="15">
        <v>56865</v>
      </c>
      <c r="E12" s="15">
        <v>101343</v>
      </c>
      <c r="F12" s="15">
        <v>68773</v>
      </c>
      <c r="G12" s="15">
        <v>23005</v>
      </c>
      <c r="H12" s="15">
        <v>25240</v>
      </c>
      <c r="I12" s="15">
        <v>10960</v>
      </c>
      <c r="J12" s="15">
        <v>5863</v>
      </c>
      <c r="K12" s="15">
        <v>35605</v>
      </c>
      <c r="L12" s="15">
        <v>20077</v>
      </c>
      <c r="M12" s="15">
        <v>0</v>
      </c>
      <c r="N12" s="15">
        <v>17052</v>
      </c>
      <c r="O12" s="15">
        <f aca="true" t="shared" si="0" ref="O12:O57">SUM(D12:N12)</f>
        <v>364783</v>
      </c>
    </row>
    <row r="13" spans="1:15" ht="12.75">
      <c r="A13" s="8">
        <v>50801</v>
      </c>
      <c r="B13" s="6" t="s">
        <v>4</v>
      </c>
      <c r="C13" s="15"/>
      <c r="D13" s="15">
        <v>86995</v>
      </c>
      <c r="E13" s="15">
        <v>98709</v>
      </c>
      <c r="F13" s="15">
        <v>70747</v>
      </c>
      <c r="G13" s="15">
        <v>30578</v>
      </c>
      <c r="H13" s="15">
        <v>32359</v>
      </c>
      <c r="I13" s="15">
        <v>26165</v>
      </c>
      <c r="J13" s="15">
        <v>9678</v>
      </c>
      <c r="K13" s="15">
        <v>49508</v>
      </c>
      <c r="L13" s="15">
        <v>17472</v>
      </c>
      <c r="M13" s="15">
        <v>186</v>
      </c>
      <c r="N13" s="15">
        <v>2660</v>
      </c>
      <c r="O13" s="15">
        <f t="shared" si="0"/>
        <v>425057</v>
      </c>
    </row>
    <row r="14" spans="1:15" ht="12.75">
      <c r="A14" s="8">
        <v>50803</v>
      </c>
      <c r="B14" s="6" t="s">
        <v>6</v>
      </c>
      <c r="C14" s="15"/>
      <c r="D14" s="15">
        <v>77615</v>
      </c>
      <c r="E14" s="15">
        <v>72251</v>
      </c>
      <c r="F14" s="15">
        <v>86243</v>
      </c>
      <c r="G14" s="15">
        <v>25795</v>
      </c>
      <c r="H14" s="15">
        <v>22345</v>
      </c>
      <c r="I14" s="15">
        <v>14997</v>
      </c>
      <c r="J14" s="15">
        <v>22583</v>
      </c>
      <c r="K14" s="15">
        <v>23063</v>
      </c>
      <c r="L14" s="15">
        <v>17938</v>
      </c>
      <c r="M14" s="15">
        <v>1630</v>
      </c>
      <c r="N14" s="15">
        <v>2414</v>
      </c>
      <c r="O14" s="15">
        <f t="shared" si="0"/>
        <v>366874</v>
      </c>
    </row>
    <row r="15" spans="1:15" ht="12.75">
      <c r="A15" s="8">
        <v>50805</v>
      </c>
      <c r="B15" s="6" t="s">
        <v>7</v>
      </c>
      <c r="C15" s="15"/>
      <c r="D15" s="15">
        <v>53585</v>
      </c>
      <c r="E15" s="15">
        <v>55535</v>
      </c>
      <c r="F15" s="15">
        <v>57818</v>
      </c>
      <c r="G15" s="15">
        <v>19875</v>
      </c>
      <c r="H15" s="15">
        <v>36520</v>
      </c>
      <c r="I15" s="15">
        <v>2325</v>
      </c>
      <c r="J15" s="15">
        <v>8785</v>
      </c>
      <c r="K15" s="15">
        <v>23090</v>
      </c>
      <c r="L15" s="15">
        <v>8570</v>
      </c>
      <c r="M15" s="15">
        <v>0</v>
      </c>
      <c r="N15" s="15">
        <v>0</v>
      </c>
      <c r="O15" s="15">
        <f t="shared" si="0"/>
        <v>266103</v>
      </c>
    </row>
    <row r="16" spans="1:15" ht="12.75">
      <c r="A16" s="8">
        <v>50804</v>
      </c>
      <c r="B16" s="6" t="s">
        <v>9</v>
      </c>
      <c r="C16" s="15"/>
      <c r="D16" s="15">
        <v>91735</v>
      </c>
      <c r="E16" s="15">
        <v>75305</v>
      </c>
      <c r="F16" s="15">
        <v>76758</v>
      </c>
      <c r="G16" s="15">
        <v>29175</v>
      </c>
      <c r="H16" s="15">
        <v>29458</v>
      </c>
      <c r="I16" s="15">
        <v>5369</v>
      </c>
      <c r="J16" s="15">
        <v>13768</v>
      </c>
      <c r="K16" s="15">
        <v>37188</v>
      </c>
      <c r="L16" s="15">
        <v>14993</v>
      </c>
      <c r="M16" s="15">
        <v>0</v>
      </c>
      <c r="N16" s="15">
        <v>3424</v>
      </c>
      <c r="O16" s="15">
        <f t="shared" si="0"/>
        <v>377173</v>
      </c>
    </row>
    <row r="17" spans="1:15" ht="12.75">
      <c r="A17" s="8">
        <v>50802</v>
      </c>
      <c r="B17" s="6" t="s">
        <v>11</v>
      </c>
      <c r="C17" s="15"/>
      <c r="D17" s="15">
        <v>76064</v>
      </c>
      <c r="E17" s="15">
        <v>29244</v>
      </c>
      <c r="F17" s="15">
        <v>67106</v>
      </c>
      <c r="G17" s="15">
        <v>18891</v>
      </c>
      <c r="H17" s="15">
        <v>0</v>
      </c>
      <c r="I17" s="15">
        <v>2385</v>
      </c>
      <c r="J17" s="15">
        <v>8559</v>
      </c>
      <c r="K17" s="15">
        <v>8023</v>
      </c>
      <c r="L17" s="15">
        <v>10589</v>
      </c>
      <c r="M17" s="15">
        <v>0</v>
      </c>
      <c r="N17" s="15">
        <v>0</v>
      </c>
      <c r="O17" s="15">
        <f t="shared" si="0"/>
        <v>220861</v>
      </c>
    </row>
    <row r="18" spans="1:15" ht="12.75">
      <c r="A18" s="8">
        <v>50807</v>
      </c>
      <c r="B18" s="6" t="s">
        <v>12</v>
      </c>
      <c r="C18" s="15"/>
      <c r="D18" s="15">
        <v>67746</v>
      </c>
      <c r="E18" s="15">
        <v>109323</v>
      </c>
      <c r="F18" s="15">
        <v>67033</v>
      </c>
      <c r="G18" s="15">
        <v>28532</v>
      </c>
      <c r="H18" s="15">
        <v>30163</v>
      </c>
      <c r="I18" s="15">
        <v>6661</v>
      </c>
      <c r="J18" s="15">
        <v>12472</v>
      </c>
      <c r="K18" s="15">
        <v>25285</v>
      </c>
      <c r="L18" s="15">
        <v>10340</v>
      </c>
      <c r="M18" s="15">
        <v>0</v>
      </c>
      <c r="N18" s="15">
        <v>23648</v>
      </c>
      <c r="O18" s="15">
        <f t="shared" si="0"/>
        <v>381203</v>
      </c>
    </row>
    <row r="19" spans="1:15" ht="12.75">
      <c r="A19" s="5">
        <v>507</v>
      </c>
      <c r="B19" s="2" t="s">
        <v>16</v>
      </c>
      <c r="C19" s="15"/>
      <c r="D19" s="15">
        <v>34280</v>
      </c>
      <c r="E19" s="15">
        <v>54541</v>
      </c>
      <c r="F19" s="15">
        <v>27254</v>
      </c>
      <c r="G19" s="15">
        <v>13807</v>
      </c>
      <c r="H19" s="15">
        <v>28414</v>
      </c>
      <c r="I19" s="15">
        <v>9631</v>
      </c>
      <c r="J19" s="15">
        <v>4068</v>
      </c>
      <c r="K19" s="15">
        <v>16194</v>
      </c>
      <c r="L19" s="15">
        <v>18687</v>
      </c>
      <c r="M19" s="15">
        <v>0</v>
      </c>
      <c r="N19" s="15">
        <v>1332</v>
      </c>
      <c r="O19" s="15">
        <f t="shared" si="0"/>
        <v>208208</v>
      </c>
    </row>
    <row r="20" spans="1:15" ht="12.75">
      <c r="A20" s="5">
        <v>502</v>
      </c>
      <c r="B20" s="2" t="s">
        <v>19</v>
      </c>
      <c r="C20" s="16"/>
      <c r="D20" s="16">
        <v>146059</v>
      </c>
      <c r="E20" s="16">
        <v>264884</v>
      </c>
      <c r="F20" s="16">
        <v>137008</v>
      </c>
      <c r="G20" s="16">
        <v>84875</v>
      </c>
      <c r="H20" s="16">
        <v>78174</v>
      </c>
      <c r="I20" s="16">
        <v>23311</v>
      </c>
      <c r="J20" s="16">
        <v>30024</v>
      </c>
      <c r="K20" s="16">
        <v>91542</v>
      </c>
      <c r="L20" s="16">
        <v>34976</v>
      </c>
      <c r="M20" s="16">
        <v>0</v>
      </c>
      <c r="N20" s="16">
        <v>232323</v>
      </c>
      <c r="O20" s="15">
        <f t="shared" si="0"/>
        <v>1123176</v>
      </c>
    </row>
    <row r="21" spans="1:15" ht="12.75">
      <c r="A21" s="5">
        <v>509</v>
      </c>
      <c r="B21" s="2" t="s">
        <v>20</v>
      </c>
      <c r="C21" s="15"/>
      <c r="D21" s="15">
        <v>70636</v>
      </c>
      <c r="E21" s="15">
        <v>159984</v>
      </c>
      <c r="F21" s="15">
        <v>117429</v>
      </c>
      <c r="G21" s="15">
        <v>22157</v>
      </c>
      <c r="H21" s="15">
        <v>44918</v>
      </c>
      <c r="I21" s="15">
        <v>3039</v>
      </c>
      <c r="J21" s="15">
        <v>47561</v>
      </c>
      <c r="K21" s="15">
        <v>54670</v>
      </c>
      <c r="L21" s="15">
        <v>28778</v>
      </c>
      <c r="M21" s="15">
        <v>0</v>
      </c>
      <c r="N21" s="15">
        <v>0</v>
      </c>
      <c r="O21" s="15">
        <f t="shared" si="0"/>
        <v>549172</v>
      </c>
    </row>
    <row r="22" spans="1:15" ht="12.75">
      <c r="A22" s="5">
        <v>512</v>
      </c>
      <c r="B22" s="2" t="s">
        <v>24</v>
      </c>
      <c r="C22" s="15"/>
      <c r="D22" s="15">
        <v>176573</v>
      </c>
      <c r="E22" s="15">
        <v>207511</v>
      </c>
      <c r="F22" s="15">
        <v>147455</v>
      </c>
      <c r="G22" s="15">
        <v>34983</v>
      </c>
      <c r="H22" s="15">
        <v>59605</v>
      </c>
      <c r="I22" s="15">
        <v>13205</v>
      </c>
      <c r="J22" s="15">
        <v>32890</v>
      </c>
      <c r="K22" s="15">
        <v>54423</v>
      </c>
      <c r="L22" s="15">
        <v>44533</v>
      </c>
      <c r="M22" s="15">
        <v>2180</v>
      </c>
      <c r="N22" s="15">
        <v>0</v>
      </c>
      <c r="O22" s="15">
        <f t="shared" si="0"/>
        <v>773358</v>
      </c>
    </row>
    <row r="23" spans="1:15" ht="12.75">
      <c r="A23" s="5">
        <v>540</v>
      </c>
      <c r="B23" s="2" t="s">
        <v>26</v>
      </c>
      <c r="C23" s="15"/>
      <c r="D23" s="15">
        <v>41371</v>
      </c>
      <c r="E23" s="15">
        <v>75178</v>
      </c>
      <c r="F23" s="15">
        <v>71253</v>
      </c>
      <c r="G23" s="15">
        <v>18404</v>
      </c>
      <c r="H23" s="15">
        <v>26998</v>
      </c>
      <c r="I23" s="15">
        <v>17298</v>
      </c>
      <c r="J23" s="15">
        <v>7763</v>
      </c>
      <c r="K23" s="15">
        <v>32603</v>
      </c>
      <c r="L23" s="15">
        <v>18196</v>
      </c>
      <c r="M23" s="15">
        <v>0</v>
      </c>
      <c r="N23" s="15">
        <v>6600</v>
      </c>
      <c r="O23" s="15">
        <f t="shared" si="0"/>
        <v>315664</v>
      </c>
    </row>
    <row r="24" spans="1:15" ht="12.75">
      <c r="A24" s="5">
        <v>519</v>
      </c>
      <c r="B24" s="2" t="s">
        <v>27</v>
      </c>
      <c r="C24" s="15"/>
      <c r="D24" s="15">
        <v>25515</v>
      </c>
      <c r="E24" s="15">
        <v>60152</v>
      </c>
      <c r="F24" s="15">
        <v>39309</v>
      </c>
      <c r="G24" s="15">
        <v>10292</v>
      </c>
      <c r="H24" s="15">
        <v>53077</v>
      </c>
      <c r="I24" s="15">
        <v>5387</v>
      </c>
      <c r="J24" s="15">
        <v>7329</v>
      </c>
      <c r="K24" s="15">
        <v>27097</v>
      </c>
      <c r="L24" s="15">
        <v>10402</v>
      </c>
      <c r="M24" s="15">
        <v>0</v>
      </c>
      <c r="N24" s="15">
        <v>0</v>
      </c>
      <c r="O24" s="15">
        <f t="shared" si="0"/>
        <v>238560</v>
      </c>
    </row>
    <row r="25" spans="1:15" ht="12.75">
      <c r="A25" s="5">
        <v>514</v>
      </c>
      <c r="B25" s="2" t="s">
        <v>28</v>
      </c>
      <c r="C25" s="15"/>
      <c r="D25" s="15">
        <v>93473</v>
      </c>
      <c r="E25" s="15">
        <v>221567</v>
      </c>
      <c r="F25" s="15">
        <v>122932</v>
      </c>
      <c r="G25" s="15">
        <v>46148</v>
      </c>
      <c r="H25" s="15">
        <v>56005</v>
      </c>
      <c r="I25" s="15">
        <v>18162</v>
      </c>
      <c r="J25" s="15">
        <v>19095</v>
      </c>
      <c r="K25" s="15">
        <v>111323</v>
      </c>
      <c r="L25" s="15">
        <v>66067</v>
      </c>
      <c r="M25" s="15">
        <v>1261</v>
      </c>
      <c r="N25" s="15">
        <v>11329</v>
      </c>
      <c r="O25" s="15">
        <f t="shared" si="0"/>
        <v>767362</v>
      </c>
    </row>
    <row r="26" spans="1:15" ht="12.75">
      <c r="A26" s="5">
        <v>529</v>
      </c>
      <c r="B26" s="2" t="s">
        <v>30</v>
      </c>
      <c r="C26" s="17"/>
      <c r="D26" s="17">
        <f>SUM(D27:D30)</f>
        <v>59170</v>
      </c>
      <c r="E26" s="17">
        <f>SUM(E27:E30)</f>
        <v>87418</v>
      </c>
      <c r="F26" s="17">
        <f>SUM(F27:F30)</f>
        <v>49646</v>
      </c>
      <c r="G26" s="17">
        <f>SUM(G27:G30)</f>
        <v>32741</v>
      </c>
      <c r="H26" s="17">
        <f>SUM(H27:H30)</f>
        <v>54294</v>
      </c>
      <c r="I26" s="17">
        <f>SUM(I27:I30)</f>
        <v>1668</v>
      </c>
      <c r="J26" s="17">
        <f>SUM(J27:J30)</f>
        <v>24348</v>
      </c>
      <c r="K26" s="17">
        <f>SUM(K27:K30)</f>
        <v>44546</v>
      </c>
      <c r="L26" s="17">
        <f>SUM(L27:L30)</f>
        <v>33432</v>
      </c>
      <c r="M26" s="17">
        <f>SUM(M27:M30)</f>
        <v>0</v>
      </c>
      <c r="N26" s="17">
        <f>SUM(N27:N30)</f>
        <v>0</v>
      </c>
      <c r="O26" s="17">
        <f>SUM(O27:O30)</f>
        <v>387263</v>
      </c>
    </row>
    <row r="27" spans="1:15" ht="12.75">
      <c r="A27" s="9">
        <v>52904</v>
      </c>
      <c r="B27" s="6" t="s">
        <v>3</v>
      </c>
      <c r="C27" s="15"/>
      <c r="D27" s="15">
        <v>6907</v>
      </c>
      <c r="E27" s="15">
        <v>9381</v>
      </c>
      <c r="F27" s="15">
        <v>8309</v>
      </c>
      <c r="G27" s="15">
        <v>7840</v>
      </c>
      <c r="H27" s="15">
        <v>0</v>
      </c>
      <c r="I27" s="15">
        <v>0</v>
      </c>
      <c r="J27" s="15">
        <v>0</v>
      </c>
      <c r="K27" s="15">
        <v>630</v>
      </c>
      <c r="L27" s="15">
        <v>18944</v>
      </c>
      <c r="M27" s="15">
        <v>0</v>
      </c>
      <c r="N27" s="15">
        <v>0</v>
      </c>
      <c r="O27" s="15">
        <f>SUM(D27:N27)</f>
        <v>52011</v>
      </c>
    </row>
    <row r="28" spans="1:15" ht="12.75">
      <c r="A28" s="9">
        <v>52901</v>
      </c>
      <c r="B28" s="6" t="s">
        <v>5</v>
      </c>
      <c r="C28" s="15"/>
      <c r="D28" s="15">
        <v>17059</v>
      </c>
      <c r="E28" s="15">
        <v>24877</v>
      </c>
      <c r="F28" s="15">
        <v>13670</v>
      </c>
      <c r="G28" s="15">
        <v>5490</v>
      </c>
      <c r="H28" s="15">
        <v>20960</v>
      </c>
      <c r="I28" s="15">
        <v>0</v>
      </c>
      <c r="J28" s="15">
        <v>8710</v>
      </c>
      <c r="K28" s="15">
        <v>9804</v>
      </c>
      <c r="L28" s="15">
        <v>4906</v>
      </c>
      <c r="M28" s="15">
        <v>0</v>
      </c>
      <c r="N28" s="15">
        <v>0</v>
      </c>
      <c r="O28" s="15">
        <f>SUM(D28:N28)</f>
        <v>105476</v>
      </c>
    </row>
    <row r="29" spans="1:15" ht="12.75">
      <c r="A29" s="9">
        <v>52902</v>
      </c>
      <c r="B29" s="6" t="s">
        <v>8</v>
      </c>
      <c r="C29" s="15"/>
      <c r="D29" s="15">
        <v>13290</v>
      </c>
      <c r="E29" s="15">
        <v>20181</v>
      </c>
      <c r="F29" s="15">
        <v>17669</v>
      </c>
      <c r="G29" s="15">
        <v>12540</v>
      </c>
      <c r="H29" s="15">
        <v>12383</v>
      </c>
      <c r="I29" s="15">
        <v>513</v>
      </c>
      <c r="J29" s="15">
        <v>6236</v>
      </c>
      <c r="K29" s="15">
        <v>15526</v>
      </c>
      <c r="L29" s="15">
        <v>1834</v>
      </c>
      <c r="M29" s="15">
        <v>0</v>
      </c>
      <c r="N29" s="15">
        <v>0</v>
      </c>
      <c r="O29" s="15">
        <f>SUM(D29:N29)</f>
        <v>100172</v>
      </c>
    </row>
    <row r="30" spans="1:15" ht="12.75">
      <c r="A30" s="9">
        <v>52903</v>
      </c>
      <c r="B30" s="6" t="s">
        <v>10</v>
      </c>
      <c r="C30" s="15"/>
      <c r="D30" s="15">
        <v>21914</v>
      </c>
      <c r="E30" s="15">
        <v>32979</v>
      </c>
      <c r="F30" s="15">
        <v>9998</v>
      </c>
      <c r="G30" s="15">
        <v>6871</v>
      </c>
      <c r="H30" s="15">
        <v>20951</v>
      </c>
      <c r="I30" s="15">
        <v>1155</v>
      </c>
      <c r="J30" s="15">
        <v>9402</v>
      </c>
      <c r="K30" s="15">
        <v>18586</v>
      </c>
      <c r="L30" s="15">
        <v>7748</v>
      </c>
      <c r="M30" s="15">
        <v>0</v>
      </c>
      <c r="N30" s="15">
        <v>0</v>
      </c>
      <c r="O30" s="15">
        <f>SUM(D30:N30)</f>
        <v>129604</v>
      </c>
    </row>
    <row r="31" spans="1:15" ht="12.75">
      <c r="A31" s="5">
        <v>513</v>
      </c>
      <c r="B31" s="2" t="s">
        <v>31</v>
      </c>
      <c r="C31" s="15"/>
      <c r="D31" s="15">
        <v>38081</v>
      </c>
      <c r="E31" s="15">
        <v>69892</v>
      </c>
      <c r="F31" s="15">
        <v>42873</v>
      </c>
      <c r="G31" s="15">
        <v>17293</v>
      </c>
      <c r="H31" s="15">
        <v>22604</v>
      </c>
      <c r="I31" s="15">
        <v>229</v>
      </c>
      <c r="J31" s="15">
        <v>10240</v>
      </c>
      <c r="K31" s="15">
        <v>13358</v>
      </c>
      <c r="L31" s="15">
        <v>10922</v>
      </c>
      <c r="M31" s="15">
        <v>0</v>
      </c>
      <c r="N31" s="15">
        <v>0</v>
      </c>
      <c r="O31" s="15">
        <f t="shared" si="0"/>
        <v>225492</v>
      </c>
    </row>
    <row r="32" spans="1:15" ht="12.75">
      <c r="A32" s="5">
        <v>525</v>
      </c>
      <c r="B32" s="2" t="s">
        <v>32</v>
      </c>
      <c r="C32" s="15"/>
      <c r="D32" s="15">
        <v>68657</v>
      </c>
      <c r="E32" s="15">
        <v>159594</v>
      </c>
      <c r="F32" s="15">
        <v>91937</v>
      </c>
      <c r="G32" s="15">
        <v>24490</v>
      </c>
      <c r="H32" s="15">
        <v>20723</v>
      </c>
      <c r="I32" s="15">
        <v>5195</v>
      </c>
      <c r="J32" s="15">
        <v>1974</v>
      </c>
      <c r="K32" s="15">
        <v>74874</v>
      </c>
      <c r="L32" s="15">
        <v>45650</v>
      </c>
      <c r="M32" s="15">
        <v>2375</v>
      </c>
      <c r="N32" s="15">
        <v>7040</v>
      </c>
      <c r="O32" s="15">
        <f t="shared" si="0"/>
        <v>502509</v>
      </c>
    </row>
    <row r="33" spans="1:15" ht="12.75">
      <c r="A33" s="5">
        <v>520</v>
      </c>
      <c r="B33" s="2" t="s">
        <v>33</v>
      </c>
      <c r="C33" s="15"/>
      <c r="D33" s="15">
        <v>57671</v>
      </c>
      <c r="E33" s="15">
        <v>47852</v>
      </c>
      <c r="F33" s="15">
        <v>39373</v>
      </c>
      <c r="G33" s="15">
        <v>9834</v>
      </c>
      <c r="H33" s="15">
        <v>15556</v>
      </c>
      <c r="I33" s="15">
        <v>7639</v>
      </c>
      <c r="J33" s="15">
        <v>2240</v>
      </c>
      <c r="K33" s="15">
        <v>22520</v>
      </c>
      <c r="L33" s="15">
        <v>6004</v>
      </c>
      <c r="M33" s="15">
        <v>0</v>
      </c>
      <c r="N33" s="15">
        <v>0</v>
      </c>
      <c r="O33" s="15">
        <f t="shared" si="0"/>
        <v>208689</v>
      </c>
    </row>
    <row r="34" spans="1:15" ht="12.75">
      <c r="A34" s="5">
        <v>501</v>
      </c>
      <c r="B34" s="2" t="s">
        <v>34</v>
      </c>
      <c r="C34" s="15"/>
      <c r="D34" s="15">
        <v>48382</v>
      </c>
      <c r="E34" s="15">
        <v>84124</v>
      </c>
      <c r="F34" s="15">
        <v>44288</v>
      </c>
      <c r="G34" s="15">
        <v>11624</v>
      </c>
      <c r="H34" s="15">
        <v>33032</v>
      </c>
      <c r="I34" s="15">
        <v>4061</v>
      </c>
      <c r="J34" s="15">
        <v>7679</v>
      </c>
      <c r="K34" s="15">
        <v>39503</v>
      </c>
      <c r="L34" s="15">
        <v>11829</v>
      </c>
      <c r="M34" s="15">
        <v>0</v>
      </c>
      <c r="N34" s="15">
        <v>0</v>
      </c>
      <c r="O34" s="15">
        <f t="shared" si="0"/>
        <v>284522</v>
      </c>
    </row>
    <row r="35" spans="1:15" ht="12.75">
      <c r="A35" s="5">
        <v>523</v>
      </c>
      <c r="B35" s="2" t="s">
        <v>35</v>
      </c>
      <c r="C35" s="15"/>
      <c r="D35" s="15">
        <v>49300</v>
      </c>
      <c r="E35" s="15">
        <v>121889</v>
      </c>
      <c r="F35" s="15">
        <v>47010</v>
      </c>
      <c r="G35" s="15">
        <v>20544</v>
      </c>
      <c r="H35" s="15">
        <v>14361</v>
      </c>
      <c r="I35" s="15">
        <v>13739</v>
      </c>
      <c r="J35" s="15">
        <v>11584</v>
      </c>
      <c r="K35" s="15">
        <v>42848</v>
      </c>
      <c r="L35" s="15">
        <v>20477</v>
      </c>
      <c r="M35" s="15">
        <v>630</v>
      </c>
      <c r="N35" s="15">
        <v>0</v>
      </c>
      <c r="O35" s="15">
        <f t="shared" si="0"/>
        <v>342382</v>
      </c>
    </row>
    <row r="36" spans="1:15" ht="12.75">
      <c r="A36" s="5">
        <v>532</v>
      </c>
      <c r="B36" s="2" t="s">
        <v>37</v>
      </c>
      <c r="C36" s="15"/>
      <c r="D36" s="15">
        <v>106152</v>
      </c>
      <c r="E36" s="15">
        <v>133009</v>
      </c>
      <c r="F36" s="15">
        <v>111140</v>
      </c>
      <c r="G36" s="15">
        <v>40608</v>
      </c>
      <c r="H36" s="15">
        <v>29488</v>
      </c>
      <c r="I36" s="15">
        <v>21792</v>
      </c>
      <c r="J36" s="15">
        <v>24228</v>
      </c>
      <c r="K36" s="15">
        <v>49892</v>
      </c>
      <c r="L36" s="15">
        <v>49223</v>
      </c>
      <c r="M36" s="15">
        <v>5815</v>
      </c>
      <c r="N36" s="15">
        <v>0</v>
      </c>
      <c r="O36" s="15">
        <f t="shared" si="0"/>
        <v>571347</v>
      </c>
    </row>
    <row r="37" spans="1:15" ht="12.75">
      <c r="A37" s="5">
        <v>517</v>
      </c>
      <c r="B37" s="2" t="s">
        <v>38</v>
      </c>
      <c r="C37" s="16"/>
      <c r="D37" s="16">
        <v>52367</v>
      </c>
      <c r="E37" s="16">
        <v>97457</v>
      </c>
      <c r="F37" s="16">
        <v>67829</v>
      </c>
      <c r="G37" s="16">
        <v>2332</v>
      </c>
      <c r="H37" s="16">
        <v>27164</v>
      </c>
      <c r="I37" s="16">
        <v>3971</v>
      </c>
      <c r="J37" s="16">
        <v>3403</v>
      </c>
      <c r="K37" s="16">
        <v>60275</v>
      </c>
      <c r="L37" s="16">
        <v>36990</v>
      </c>
      <c r="M37" s="16">
        <v>0</v>
      </c>
      <c r="N37" s="16">
        <v>0</v>
      </c>
      <c r="O37" s="15">
        <f t="shared" si="0"/>
        <v>351788</v>
      </c>
    </row>
    <row r="38" spans="1:15" ht="12.75">
      <c r="A38" s="5">
        <v>536</v>
      </c>
      <c r="B38" s="2" t="s">
        <v>39</v>
      </c>
      <c r="C38" s="15"/>
      <c r="D38" s="15">
        <v>78355</v>
      </c>
      <c r="E38" s="15">
        <v>126228</v>
      </c>
      <c r="F38" s="15">
        <v>101927</v>
      </c>
      <c r="G38" s="15">
        <v>13289</v>
      </c>
      <c r="H38" s="15">
        <v>33463</v>
      </c>
      <c r="I38" s="15">
        <v>6938</v>
      </c>
      <c r="J38" s="15">
        <v>32340</v>
      </c>
      <c r="K38" s="15">
        <v>26494</v>
      </c>
      <c r="L38" s="15">
        <v>40099</v>
      </c>
      <c r="M38" s="15">
        <v>4628</v>
      </c>
      <c r="N38" s="15">
        <v>9390</v>
      </c>
      <c r="O38" s="15">
        <f t="shared" si="0"/>
        <v>473151</v>
      </c>
    </row>
    <row r="39" spans="1:15" ht="12.75">
      <c r="A39" s="5">
        <v>526</v>
      </c>
      <c r="B39" s="2" t="s">
        <v>40</v>
      </c>
      <c r="C39" s="15"/>
      <c r="D39" s="15">
        <v>57597</v>
      </c>
      <c r="E39" s="15">
        <v>73709</v>
      </c>
      <c r="F39" s="15">
        <v>77642</v>
      </c>
      <c r="G39" s="15">
        <v>35898</v>
      </c>
      <c r="H39" s="15">
        <v>24475</v>
      </c>
      <c r="I39" s="15">
        <v>4680</v>
      </c>
      <c r="J39" s="15">
        <v>8751</v>
      </c>
      <c r="K39" s="15">
        <v>53312</v>
      </c>
      <c r="L39" s="15">
        <v>18946</v>
      </c>
      <c r="M39" s="15">
        <v>0</v>
      </c>
      <c r="N39" s="15">
        <v>0</v>
      </c>
      <c r="O39" s="15">
        <f t="shared" si="0"/>
        <v>355010</v>
      </c>
    </row>
    <row r="40" spans="1:15" ht="12.75">
      <c r="A40" s="5">
        <v>530</v>
      </c>
      <c r="B40" s="2" t="s">
        <v>41</v>
      </c>
      <c r="C40" s="15"/>
      <c r="D40" s="15">
        <v>61229</v>
      </c>
      <c r="E40" s="15">
        <v>120558</v>
      </c>
      <c r="F40" s="15">
        <v>70851</v>
      </c>
      <c r="G40" s="15">
        <v>14987</v>
      </c>
      <c r="H40" s="15">
        <v>41558</v>
      </c>
      <c r="I40" s="15">
        <v>303</v>
      </c>
      <c r="J40" s="15">
        <v>10230</v>
      </c>
      <c r="K40" s="15">
        <v>36820</v>
      </c>
      <c r="L40" s="15">
        <v>17581</v>
      </c>
      <c r="M40" s="15">
        <v>0</v>
      </c>
      <c r="N40" s="15">
        <v>0</v>
      </c>
      <c r="O40" s="15">
        <f t="shared" si="0"/>
        <v>374117</v>
      </c>
    </row>
    <row r="41" spans="1:15" ht="12.75">
      <c r="A41" s="5">
        <v>528</v>
      </c>
      <c r="B41" s="2" t="s">
        <v>42</v>
      </c>
      <c r="C41" s="15"/>
      <c r="D41" s="15">
        <v>41943</v>
      </c>
      <c r="E41" s="15">
        <v>65014</v>
      </c>
      <c r="F41" s="15">
        <v>61049</v>
      </c>
      <c r="G41" s="15">
        <v>33785</v>
      </c>
      <c r="H41" s="15">
        <v>14794</v>
      </c>
      <c r="I41" s="15">
        <v>8301</v>
      </c>
      <c r="J41" s="15">
        <v>4554</v>
      </c>
      <c r="K41" s="15">
        <v>25924</v>
      </c>
      <c r="L41" s="15">
        <v>16389</v>
      </c>
      <c r="M41" s="15">
        <v>0</v>
      </c>
      <c r="N41" s="15">
        <v>0</v>
      </c>
      <c r="O41" s="15">
        <f t="shared" si="0"/>
        <v>271753</v>
      </c>
    </row>
    <row r="42" spans="1:15" ht="12.75">
      <c r="A42" s="5">
        <v>524</v>
      </c>
      <c r="B42" s="2" t="s">
        <v>43</v>
      </c>
      <c r="C42" s="15"/>
      <c r="D42" s="15">
        <v>144008</v>
      </c>
      <c r="E42" s="15">
        <v>165754</v>
      </c>
      <c r="F42" s="15">
        <v>149221</v>
      </c>
      <c r="G42" s="15">
        <v>33794</v>
      </c>
      <c r="H42" s="15">
        <v>23593</v>
      </c>
      <c r="I42" s="15">
        <v>3484</v>
      </c>
      <c r="J42" s="15">
        <v>22723</v>
      </c>
      <c r="K42" s="15">
        <v>68575</v>
      </c>
      <c r="L42" s="15">
        <v>33138</v>
      </c>
      <c r="M42" s="15">
        <v>0</v>
      </c>
      <c r="N42" s="15">
        <v>0</v>
      </c>
      <c r="O42" s="15">
        <f t="shared" si="0"/>
        <v>644290</v>
      </c>
    </row>
    <row r="43" spans="1:15" ht="12.75">
      <c r="A43" s="5">
        <v>527</v>
      </c>
      <c r="B43" s="2" t="s">
        <v>44</v>
      </c>
      <c r="C43" s="15"/>
      <c r="D43" s="15">
        <v>18963</v>
      </c>
      <c r="E43" s="15">
        <v>45461</v>
      </c>
      <c r="F43" s="15">
        <v>25867</v>
      </c>
      <c r="G43" s="15">
        <v>8603</v>
      </c>
      <c r="H43" s="15">
        <v>11942</v>
      </c>
      <c r="I43" s="15">
        <v>3264</v>
      </c>
      <c r="J43" s="15">
        <v>2448</v>
      </c>
      <c r="K43" s="15">
        <v>16280</v>
      </c>
      <c r="L43" s="15">
        <v>11246</v>
      </c>
      <c r="M43" s="15">
        <v>0</v>
      </c>
      <c r="N43" s="15">
        <v>0</v>
      </c>
      <c r="O43" s="15">
        <f t="shared" si="0"/>
        <v>144074</v>
      </c>
    </row>
    <row r="44" spans="1:15" ht="12.75">
      <c r="A44" s="5">
        <v>535</v>
      </c>
      <c r="B44" s="2" t="s">
        <v>47</v>
      </c>
      <c r="C44" s="15"/>
      <c r="D44" s="15">
        <v>70608</v>
      </c>
      <c r="E44" s="15">
        <v>109783</v>
      </c>
      <c r="F44" s="15">
        <v>81185</v>
      </c>
      <c r="G44" s="15">
        <v>26152</v>
      </c>
      <c r="H44" s="15">
        <v>17003</v>
      </c>
      <c r="I44" s="15">
        <v>5112</v>
      </c>
      <c r="J44" s="15">
        <v>9908</v>
      </c>
      <c r="K44" s="15">
        <v>55802</v>
      </c>
      <c r="L44" s="15">
        <v>47867</v>
      </c>
      <c r="M44" s="15">
        <v>656</v>
      </c>
      <c r="N44" s="15">
        <v>0</v>
      </c>
      <c r="O44" s="15">
        <f t="shared" si="0"/>
        <v>424076</v>
      </c>
    </row>
    <row r="45" spans="1:15" ht="12.75">
      <c r="A45" s="5">
        <v>505</v>
      </c>
      <c r="B45" s="2" t="s">
        <v>50</v>
      </c>
      <c r="C45" s="15"/>
      <c r="D45" s="15" t="s">
        <v>76</v>
      </c>
      <c r="E45" s="15" t="s">
        <v>76</v>
      </c>
      <c r="F45" s="15" t="s">
        <v>76</v>
      </c>
      <c r="G45" s="15" t="s">
        <v>76</v>
      </c>
      <c r="H45" s="15" t="s">
        <v>76</v>
      </c>
      <c r="I45" s="15" t="s">
        <v>76</v>
      </c>
      <c r="J45" s="15" t="s">
        <v>76</v>
      </c>
      <c r="K45" s="15" t="s">
        <v>76</v>
      </c>
      <c r="L45" s="15" t="s">
        <v>76</v>
      </c>
      <c r="M45" s="15" t="s">
        <v>76</v>
      </c>
      <c r="N45" s="15" t="s">
        <v>76</v>
      </c>
      <c r="O45" s="15" t="s">
        <v>76</v>
      </c>
    </row>
    <row r="46" spans="1:15" ht="12.75">
      <c r="A46" s="5">
        <v>515</v>
      </c>
      <c r="B46" s="2" t="s">
        <v>52</v>
      </c>
      <c r="C46" s="15"/>
      <c r="D46" s="15">
        <v>63735</v>
      </c>
      <c r="E46" s="15">
        <v>82911</v>
      </c>
      <c r="F46" s="15">
        <v>54554</v>
      </c>
      <c r="G46" s="15">
        <v>7825</v>
      </c>
      <c r="H46" s="15">
        <v>8943</v>
      </c>
      <c r="I46" s="15">
        <v>6646</v>
      </c>
      <c r="J46" s="15">
        <v>2346</v>
      </c>
      <c r="K46" s="15">
        <v>33930</v>
      </c>
      <c r="L46" s="15">
        <v>19909</v>
      </c>
      <c r="M46" s="15">
        <v>959</v>
      </c>
      <c r="N46" s="15">
        <v>0</v>
      </c>
      <c r="O46" s="15">
        <f t="shared" si="0"/>
        <v>281758</v>
      </c>
    </row>
    <row r="47" spans="1:15" ht="12.75">
      <c r="A47" s="5">
        <v>521</v>
      </c>
      <c r="B47" s="2" t="s">
        <v>53</v>
      </c>
      <c r="C47" s="15"/>
      <c r="D47" s="15">
        <v>54535</v>
      </c>
      <c r="E47" s="15">
        <v>107205</v>
      </c>
      <c r="F47" s="15">
        <v>41021</v>
      </c>
      <c r="G47" s="15">
        <v>8899</v>
      </c>
      <c r="H47" s="15">
        <v>45123</v>
      </c>
      <c r="I47" s="15">
        <v>2879</v>
      </c>
      <c r="J47" s="15">
        <v>4934</v>
      </c>
      <c r="K47" s="15">
        <v>17707</v>
      </c>
      <c r="L47" s="15">
        <v>22736</v>
      </c>
      <c r="M47" s="15">
        <v>1340</v>
      </c>
      <c r="N47" s="15">
        <v>0</v>
      </c>
      <c r="O47" s="15">
        <f t="shared" si="0"/>
        <v>306379</v>
      </c>
    </row>
    <row r="48" spans="1:15" ht="12.75">
      <c r="A48" s="5">
        <v>537</v>
      </c>
      <c r="B48" s="2" t="s">
        <v>54</v>
      </c>
      <c r="C48" s="15"/>
      <c r="D48" s="15">
        <v>40758</v>
      </c>
      <c r="E48" s="15">
        <v>45025</v>
      </c>
      <c r="F48" s="15">
        <v>35812</v>
      </c>
      <c r="G48" s="15">
        <v>14823</v>
      </c>
      <c r="H48" s="15">
        <v>5537</v>
      </c>
      <c r="I48" s="15">
        <v>9360</v>
      </c>
      <c r="J48" s="15">
        <v>4686</v>
      </c>
      <c r="K48" s="15">
        <v>22108</v>
      </c>
      <c r="L48" s="15">
        <v>15006</v>
      </c>
      <c r="M48" s="15">
        <v>0</v>
      </c>
      <c r="N48" s="15">
        <v>2241</v>
      </c>
      <c r="O48" s="15">
        <f t="shared" si="0"/>
        <v>195356</v>
      </c>
    </row>
    <row r="49" spans="1:15" ht="12.75">
      <c r="A49" s="5">
        <v>511</v>
      </c>
      <c r="B49" s="2" t="s">
        <v>55</v>
      </c>
      <c r="C49" s="15"/>
      <c r="D49" s="15">
        <v>58411</v>
      </c>
      <c r="E49" s="15">
        <v>106466</v>
      </c>
      <c r="F49" s="15">
        <v>86699</v>
      </c>
      <c r="G49" s="15">
        <v>34377</v>
      </c>
      <c r="H49" s="15">
        <v>47831</v>
      </c>
      <c r="I49" s="15">
        <v>4799</v>
      </c>
      <c r="J49" s="15">
        <v>30514</v>
      </c>
      <c r="K49" s="15">
        <v>37128</v>
      </c>
      <c r="L49" s="15">
        <v>45701</v>
      </c>
      <c r="M49" s="15">
        <v>244</v>
      </c>
      <c r="N49" s="15">
        <v>222</v>
      </c>
      <c r="O49" s="15">
        <f t="shared" si="0"/>
        <v>452392</v>
      </c>
    </row>
    <row r="50" spans="1:15" ht="12.75">
      <c r="A50" s="5">
        <v>518</v>
      </c>
      <c r="B50" s="2" t="s">
        <v>56</v>
      </c>
      <c r="C50" s="15"/>
      <c r="D50" s="15">
        <v>47128</v>
      </c>
      <c r="E50" s="15">
        <v>70124</v>
      </c>
      <c r="F50" s="15">
        <v>37154</v>
      </c>
      <c r="G50" s="15">
        <v>18784</v>
      </c>
      <c r="H50" s="15">
        <v>11694</v>
      </c>
      <c r="I50" s="15">
        <v>1835</v>
      </c>
      <c r="J50" s="15">
        <v>13097</v>
      </c>
      <c r="K50" s="15">
        <v>21454</v>
      </c>
      <c r="L50" s="15">
        <v>3530</v>
      </c>
      <c r="M50" s="15">
        <v>5629</v>
      </c>
      <c r="N50" s="15">
        <v>6141</v>
      </c>
      <c r="O50" s="15">
        <f t="shared" si="0"/>
        <v>236570</v>
      </c>
    </row>
    <row r="51" spans="1:15" ht="12.75">
      <c r="A51" s="5">
        <v>506</v>
      </c>
      <c r="B51" s="2" t="s">
        <v>57</v>
      </c>
      <c r="C51" s="15"/>
      <c r="D51" s="15">
        <v>28139</v>
      </c>
      <c r="E51" s="15">
        <v>61791</v>
      </c>
      <c r="F51" s="15">
        <v>28188</v>
      </c>
      <c r="G51" s="15">
        <v>13720</v>
      </c>
      <c r="H51" s="15">
        <v>17310</v>
      </c>
      <c r="I51" s="15">
        <v>3080</v>
      </c>
      <c r="J51" s="15">
        <v>0</v>
      </c>
      <c r="K51" s="15">
        <v>19926</v>
      </c>
      <c r="L51" s="15">
        <v>9304</v>
      </c>
      <c r="M51" s="15">
        <v>0</v>
      </c>
      <c r="N51" s="15">
        <v>0</v>
      </c>
      <c r="O51" s="15">
        <f t="shared" si="0"/>
        <v>181458</v>
      </c>
    </row>
    <row r="52" spans="1:15" ht="12.75">
      <c r="A52" s="5">
        <v>531</v>
      </c>
      <c r="B52" s="2" t="s">
        <v>58</v>
      </c>
      <c r="C52" s="15"/>
      <c r="D52" s="15">
        <v>30763</v>
      </c>
      <c r="E52" s="15">
        <v>12648</v>
      </c>
      <c r="F52" s="15">
        <v>17727</v>
      </c>
      <c r="G52" s="15">
        <v>8432</v>
      </c>
      <c r="H52" s="15">
        <v>19018</v>
      </c>
      <c r="I52" s="15">
        <v>0</v>
      </c>
      <c r="J52" s="15">
        <v>7568</v>
      </c>
      <c r="K52" s="15">
        <v>17224</v>
      </c>
      <c r="L52" s="15">
        <v>7725</v>
      </c>
      <c r="M52" s="15">
        <v>0</v>
      </c>
      <c r="N52" s="15">
        <v>0</v>
      </c>
      <c r="O52" s="15">
        <f t="shared" si="0"/>
        <v>121105</v>
      </c>
    </row>
    <row r="53" spans="1:15" ht="12.75">
      <c r="A53" s="5">
        <v>510</v>
      </c>
      <c r="B53" s="2" t="s">
        <v>60</v>
      </c>
      <c r="C53" s="15"/>
      <c r="D53" s="15">
        <v>75496</v>
      </c>
      <c r="E53" s="15">
        <v>77037</v>
      </c>
      <c r="F53" s="15">
        <v>68721</v>
      </c>
      <c r="G53" s="15">
        <v>28486</v>
      </c>
      <c r="H53" s="15">
        <v>27396</v>
      </c>
      <c r="I53" s="15">
        <v>2476</v>
      </c>
      <c r="J53" s="15">
        <v>12571</v>
      </c>
      <c r="K53" s="15">
        <v>33471</v>
      </c>
      <c r="L53" s="15">
        <v>15122</v>
      </c>
      <c r="M53" s="15">
        <v>0</v>
      </c>
      <c r="N53" s="15">
        <v>8271</v>
      </c>
      <c r="O53" s="15">
        <f t="shared" si="0"/>
        <v>349047</v>
      </c>
    </row>
    <row r="54" spans="1:15" ht="12.75">
      <c r="A54" s="5">
        <v>533</v>
      </c>
      <c r="B54" s="2" t="s">
        <v>61</v>
      </c>
      <c r="C54" s="15"/>
      <c r="D54" s="15">
        <v>24937</v>
      </c>
      <c r="E54" s="15">
        <v>41434</v>
      </c>
      <c r="F54" s="15">
        <v>26017</v>
      </c>
      <c r="G54" s="15">
        <v>13094</v>
      </c>
      <c r="H54" s="15">
        <v>20680</v>
      </c>
      <c r="I54" s="15">
        <v>1122</v>
      </c>
      <c r="J54" s="15">
        <v>12515</v>
      </c>
      <c r="K54" s="15">
        <v>22434</v>
      </c>
      <c r="L54" s="15">
        <v>8221</v>
      </c>
      <c r="M54" s="15">
        <v>0</v>
      </c>
      <c r="N54" s="15">
        <v>0</v>
      </c>
      <c r="O54" s="15">
        <f t="shared" si="0"/>
        <v>170454</v>
      </c>
    </row>
    <row r="55" spans="1:15" ht="12.75">
      <c r="A55" s="5">
        <v>522</v>
      </c>
      <c r="B55" s="2" t="s">
        <v>62</v>
      </c>
      <c r="C55" s="15"/>
      <c r="D55" s="15">
        <v>116395</v>
      </c>
      <c r="E55" s="15">
        <v>140290</v>
      </c>
      <c r="F55" s="15">
        <v>99674</v>
      </c>
      <c r="G55" s="15">
        <v>26775</v>
      </c>
      <c r="H55" s="15">
        <v>23095</v>
      </c>
      <c r="I55" s="15">
        <v>14338</v>
      </c>
      <c r="J55" s="15">
        <v>13747</v>
      </c>
      <c r="K55" s="15">
        <v>62525</v>
      </c>
      <c r="L55" s="15">
        <v>29456</v>
      </c>
      <c r="M55" s="15">
        <v>816</v>
      </c>
      <c r="N55" s="15">
        <v>0</v>
      </c>
      <c r="O55" s="15">
        <f t="shared" si="0"/>
        <v>527111</v>
      </c>
    </row>
    <row r="56" spans="1:15" ht="12.75">
      <c r="A56" s="5">
        <v>534</v>
      </c>
      <c r="B56" s="2" t="s">
        <v>64</v>
      </c>
      <c r="C56" s="15"/>
      <c r="D56" s="15">
        <v>29789</v>
      </c>
      <c r="E56" s="15">
        <v>51724</v>
      </c>
      <c r="F56" s="15">
        <v>31494</v>
      </c>
      <c r="G56" s="15">
        <v>13875</v>
      </c>
      <c r="H56" s="15">
        <v>0</v>
      </c>
      <c r="I56" s="15">
        <v>858</v>
      </c>
      <c r="J56" s="15">
        <v>3214</v>
      </c>
      <c r="K56" s="15">
        <v>16808</v>
      </c>
      <c r="L56" s="15">
        <v>11739</v>
      </c>
      <c r="M56" s="15">
        <v>0</v>
      </c>
      <c r="N56" s="15">
        <v>0</v>
      </c>
      <c r="O56" s="15">
        <f t="shared" si="0"/>
        <v>159501</v>
      </c>
    </row>
    <row r="57" spans="1:15" ht="12.75">
      <c r="A57" s="5">
        <v>504</v>
      </c>
      <c r="B57" s="2" t="s">
        <v>71</v>
      </c>
      <c r="C57" s="15"/>
      <c r="D57" s="15">
        <v>125007</v>
      </c>
      <c r="E57" s="15">
        <v>201609</v>
      </c>
      <c r="F57" s="15">
        <v>122515</v>
      </c>
      <c r="G57" s="15">
        <v>42697</v>
      </c>
      <c r="H57" s="15">
        <v>8640</v>
      </c>
      <c r="I57" s="15">
        <v>14659</v>
      </c>
      <c r="J57" s="15">
        <v>11380</v>
      </c>
      <c r="K57" s="15">
        <v>51724</v>
      </c>
      <c r="L57" s="15">
        <v>20101</v>
      </c>
      <c r="M57" s="15">
        <v>1389</v>
      </c>
      <c r="N57" s="15">
        <v>0</v>
      </c>
      <c r="O57" s="15">
        <f t="shared" si="0"/>
        <v>599721</v>
      </c>
    </row>
    <row r="58" spans="1:15" ht="12.75">
      <c r="A58" s="5">
        <v>516</v>
      </c>
      <c r="B58" s="2" t="s">
        <v>73</v>
      </c>
      <c r="C58" s="15"/>
      <c r="D58" s="15">
        <v>153463</v>
      </c>
      <c r="E58" s="15">
        <v>77823</v>
      </c>
      <c r="F58" s="15">
        <v>117298</v>
      </c>
      <c r="G58" s="15">
        <v>27420</v>
      </c>
      <c r="H58" s="15">
        <v>23828</v>
      </c>
      <c r="I58" s="15">
        <v>5020</v>
      </c>
      <c r="J58" s="15">
        <v>32092</v>
      </c>
      <c r="K58" s="15">
        <v>34023</v>
      </c>
      <c r="L58" s="15">
        <v>3562</v>
      </c>
      <c r="M58" s="15">
        <v>0</v>
      </c>
      <c r="N58" s="15">
        <v>2291</v>
      </c>
      <c r="O58" s="15">
        <f>SUM(D58:N58)</f>
        <v>476820</v>
      </c>
    </row>
    <row r="59" spans="1:15" ht="12.75">
      <c r="A59" s="5">
        <v>539</v>
      </c>
      <c r="B59" s="2" t="s">
        <v>74</v>
      </c>
      <c r="C59" s="15"/>
      <c r="D59" s="15">
        <v>30526</v>
      </c>
      <c r="E59" s="15">
        <v>41455</v>
      </c>
      <c r="F59" s="15">
        <v>42654</v>
      </c>
      <c r="G59" s="15">
        <v>12754</v>
      </c>
      <c r="H59" s="15">
        <v>23513</v>
      </c>
      <c r="I59" s="15">
        <v>8972</v>
      </c>
      <c r="J59" s="15">
        <v>8499</v>
      </c>
      <c r="K59" s="15">
        <v>13726</v>
      </c>
      <c r="L59" s="15">
        <v>12631</v>
      </c>
      <c r="M59" s="15">
        <v>0</v>
      </c>
      <c r="N59" s="15">
        <v>0</v>
      </c>
      <c r="O59" s="15">
        <f>SUM(D59:N59)</f>
        <v>194730</v>
      </c>
    </row>
    <row r="60" spans="3:15" ht="12.7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2.75">
      <c r="A61" s="5" t="s">
        <v>0</v>
      </c>
      <c r="B61" s="2" t="s">
        <v>70</v>
      </c>
      <c r="C61" s="15">
        <f>SUM(C10:C59)-C11-C26</f>
        <v>0</v>
      </c>
      <c r="D61" s="15">
        <f>SUM(D10:D59)-D11-D26</f>
        <v>3004506</v>
      </c>
      <c r="E61" s="15">
        <f>SUM(E10:E59)-E11-E26</f>
        <v>4341812</v>
      </c>
      <c r="F61" s="15">
        <f>SUM(F10:F59)-F11-F26</f>
        <v>3090020</v>
      </c>
      <c r="G61" s="15">
        <f>SUM(G10:G59)-G11-G26</f>
        <v>1029325</v>
      </c>
      <c r="H61" s="15">
        <f>SUM(H10:H59)-H11-H26</f>
        <v>1218620</v>
      </c>
      <c r="I61" s="15">
        <f>SUM(I10:I59)-I11-I26</f>
        <v>342077</v>
      </c>
      <c r="J61" s="15">
        <f>SUM(J10:J59)-J11-J26</f>
        <v>566156</v>
      </c>
      <c r="K61" s="15">
        <f>SUM(K10:K59)-K11-K26</f>
        <v>1657357</v>
      </c>
      <c r="L61" s="15">
        <f>SUM(L10:L59)-L11-L26</f>
        <v>978555</v>
      </c>
      <c r="M61" s="15">
        <f>SUM(M10:M59)-M11-M26</f>
        <v>29738</v>
      </c>
      <c r="N61" s="15">
        <f>SUM(N10:N59)-N11-N26</f>
        <v>336378</v>
      </c>
      <c r="O61" s="15">
        <f>SUM(O10:O59)-O11-O26</f>
        <v>16594544</v>
      </c>
    </row>
    <row r="62" spans="1:15" ht="12.75">
      <c r="A62" s="5"/>
      <c r="D62" s="10"/>
      <c r="F62" s="11"/>
      <c r="G62" s="11"/>
      <c r="H62" s="11"/>
      <c r="I62" s="11"/>
      <c r="J62" s="11"/>
      <c r="K62" s="12"/>
      <c r="L62" s="11"/>
      <c r="M62" s="11"/>
      <c r="N62" s="8"/>
      <c r="O62" s="8"/>
    </row>
    <row r="63" spans="1:15" ht="12.75">
      <c r="A63" s="5" t="s">
        <v>59</v>
      </c>
      <c r="D63" s="13"/>
      <c r="F63" s="11"/>
      <c r="G63" s="11"/>
      <c r="H63" s="11"/>
      <c r="I63" s="11"/>
      <c r="J63" s="12"/>
      <c r="K63" s="11"/>
      <c r="L63" s="11"/>
      <c r="M63" s="11"/>
      <c r="N63" s="11"/>
      <c r="O63" s="11"/>
    </row>
    <row r="64" spans="1:15" ht="12.75">
      <c r="A64" s="5" t="s">
        <v>1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7"/>
    </row>
    <row r="65" spans="1:15" ht="12.75">
      <c r="A65" s="14" t="s">
        <v>75</v>
      </c>
      <c r="O65" s="7"/>
    </row>
    <row r="66" ht="12.75">
      <c r="O66" s="7"/>
    </row>
    <row r="67" ht="12.75">
      <c r="O67" s="7"/>
    </row>
    <row r="68" ht="12.75">
      <c r="O68" s="7"/>
    </row>
    <row r="69" ht="12.75">
      <c r="O69" s="7"/>
    </row>
    <row r="70" ht="12.75">
      <c r="O70" s="7"/>
    </row>
    <row r="71" ht="12.75">
      <c r="O71" s="7"/>
    </row>
    <row r="72" ht="12.75">
      <c r="O72" s="7"/>
    </row>
    <row r="73" ht="12.75">
      <c r="O73" s="7"/>
    </row>
    <row r="74" ht="12.75">
      <c r="O74" s="7"/>
    </row>
    <row r="75" ht="12.75">
      <c r="O75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2010-07-14T20:00:36Z</cp:lastPrinted>
  <dcterms:created xsi:type="dcterms:W3CDTF">2008-05-07T20:57:23Z</dcterms:created>
  <dcterms:modified xsi:type="dcterms:W3CDTF">2012-03-29T19:28:42Z</dcterms:modified>
  <cp:category/>
  <cp:version/>
  <cp:contentType/>
  <cp:contentStatus/>
</cp:coreProperties>
</file>