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4640" activeTab="0"/>
  </bookViews>
  <sheets>
    <sheet name="DBII_3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<sst xmlns="http://schemas.openxmlformats.org/spreadsheetml/2006/main" count="100" uniqueCount="88">
  <si>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(1)</t>
  </si>
  <si>
    <t>(1,165)</t>
  </si>
  <si>
    <t>(109)</t>
  </si>
  <si>
    <t>(110)</t>
  </si>
  <si>
    <t>(112)</t>
  </si>
  <si>
    <t>(2)</t>
  </si>
  <si>
    <t>(200)</t>
  </si>
  <si>
    <t>(293)</t>
  </si>
  <si>
    <t>(308)</t>
  </si>
  <si>
    <t>(33)</t>
  </si>
  <si>
    <t>(364)</t>
  </si>
  <si>
    <t>(468)</t>
  </si>
  <si>
    <t>(508)</t>
  </si>
  <si>
    <t>(76)</t>
  </si>
  <si>
    <t>(976)</t>
  </si>
  <si>
    <t>**Formerly Belleville Area College</t>
  </si>
  <si>
    <t>*Other nonteaching professional staff include professional/technical, academic support, and supervisory staff.</t>
  </si>
  <si>
    <t>Black Hawk</t>
  </si>
  <si>
    <t>Chicago</t>
  </si>
  <si>
    <t>Daley</t>
  </si>
  <si>
    <t>Danville</t>
  </si>
  <si>
    <t>Dist.</t>
  </si>
  <si>
    <t>District Office</t>
  </si>
  <si>
    <t>District/College</t>
  </si>
  <si>
    <t>DuPage</t>
  </si>
  <si>
    <t>Elgin</t>
  </si>
  <si>
    <t xml:space="preserve">Female  </t>
  </si>
  <si>
    <t xml:space="preserve">Female   </t>
  </si>
  <si>
    <t>Frontier</t>
  </si>
  <si>
    <t xml:space="preserve">FTE  </t>
  </si>
  <si>
    <t xml:space="preserve">FTE    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</si>
  <si>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</si>
  <si>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</si>
  <si>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</si>
  <si>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</si>
  <si>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</si>
  <si>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</si>
  <si>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</si>
  <si>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</si>
  <si>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</si>
  <si>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GENDER AND EMPLOYMENT STATUS DURING FALL 2011</t>
  </si>
  <si>
    <t>Illinois Valley</t>
  </si>
  <si>
    <t>Joliet</t>
  </si>
  <si>
    <t>Kankakee</t>
  </si>
  <si>
    <t>Kaskaskia</t>
  </si>
  <si>
    <t>Kennedy-King</t>
  </si>
  <si>
    <t>Kishwaukee</t>
  </si>
  <si>
    <t>Lake County</t>
  </si>
  <si>
    <t>Lake Land</t>
  </si>
  <si>
    <t>Lewis &amp; Clark</t>
  </si>
  <si>
    <t>Lincoln Land</t>
  </si>
  <si>
    <t>Lincoln Trail</t>
  </si>
  <si>
    <t>Logan</t>
  </si>
  <si>
    <t>Malcolm X</t>
  </si>
  <si>
    <t xml:space="preserve">Male   </t>
  </si>
  <si>
    <t>McHenry</t>
  </si>
  <si>
    <t>Moraine Valley</t>
  </si>
  <si>
    <t>Morton</t>
  </si>
  <si>
    <t>No.</t>
  </si>
  <si>
    <t>Oakton</t>
  </si>
  <si>
    <t>Olive-Harvey</t>
  </si>
  <si>
    <t>Olney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</si>
  <si>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</si>
  <si>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</si>
  <si>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</si>
  <si>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</si>
  <si>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</si>
  <si>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</si>
  <si>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</si>
  <si>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</si>
  <si>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</si>
  <si>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</si>
  <si>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</si>
  <si>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</si>
  <si>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Southwestern**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</si>
  <si>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</si>
  <si>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</si>
  <si>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</si>
  <si>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</si>
  <si>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</si>
  <si>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</si>
  <si>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Truman</t>
  </si>
  <si>
    <t>Wabash</t>
  </si>
  <si>
    <t>Washington</t>
  </si>
  <si>
    <t>Waubonsee</t>
  </si>
  <si>
    <t>Wood</t>
  </si>
  <si>
    <t>Wright</t>
  </si>
  <si>
    <t>revised 10/2/12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</si>
</sst>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3" fontId="4" fillId="0" borderId="0" xfId="43" applyFont="1" applyFill="1" applyAlignment="1">
      <alignment horizontal="right"/>
      <protection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43" applyFont="1" applyFill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43" applyFon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8.421875" defaultRowHeight="12.75"/>
  <cols>
    <col min="1" max="1" width="8.421875" style="2" customWidth="1"/>
    <col min="2" max="2" width="14.140625" style="2" customWidth="1"/>
    <col min="3" max="16384" width="8.421875" style="2" customWidth="1"/>
  </cols>
  <sheetData>
    <row r="1" spans="1:10" ht="12.7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77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76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</row>
    <row r="6" spans="3:10" ht="12.75">
      <c r="C6" s="3"/>
      <c r="D6" s="3"/>
      <c r="E6" s="3" t="s">
        <v>78</v>
      </c>
      <c r="F6" s="3"/>
      <c r="G6" s="3"/>
      <c r="H6" s="3" t="s">
        <v>78</v>
      </c>
      <c r="I6" s="3" t="s">
        <v>32</v>
      </c>
      <c r="J6" s="3" t="s">
        <v>32</v>
      </c>
    </row>
    <row r="7" spans="1:10" ht="12.75">
      <c r="A7" s="2" t="s">
        <v>21</v>
      </c>
      <c r="C7" s="3" t="s">
        <v>31</v>
      </c>
      <c r="D7" s="3" t="s">
        <v>31</v>
      </c>
      <c r="E7" s="3" t="s">
        <v>31</v>
      </c>
      <c r="F7" s="3" t="s">
        <v>63</v>
      </c>
      <c r="G7" s="3" t="s">
        <v>63</v>
      </c>
      <c r="H7" s="3" t="s">
        <v>63</v>
      </c>
      <c r="I7" s="3" t="s">
        <v>78</v>
      </c>
      <c r="J7" s="3" t="s">
        <v>78</v>
      </c>
    </row>
    <row r="8" spans="1:10" ht="12.75">
      <c r="A8" s="4" t="s">
        <v>58</v>
      </c>
      <c r="B8" s="4" t="s">
        <v>23</v>
      </c>
      <c r="C8" s="5" t="s">
        <v>54</v>
      </c>
      <c r="D8" s="5" t="s">
        <v>27</v>
      </c>
      <c r="E8" s="5" t="s">
        <v>30</v>
      </c>
      <c r="F8" s="5" t="s">
        <v>54</v>
      </c>
      <c r="G8" s="5" t="s">
        <v>26</v>
      </c>
      <c r="H8" s="5" t="s">
        <v>30</v>
      </c>
      <c r="I8" s="5" t="s">
        <v>34</v>
      </c>
      <c r="J8" s="5" t="s">
        <v>29</v>
      </c>
    </row>
    <row r="9" spans="3:10" ht="12.75">
      <c r="C9" s="6"/>
      <c r="D9" s="6"/>
      <c r="E9" s="6"/>
      <c r="F9" s="7"/>
      <c r="G9" s="7"/>
      <c r="H9" s="7"/>
      <c r="I9" s="7"/>
      <c r="J9" s="7"/>
    </row>
    <row r="10" spans="1:10" ht="12.75">
      <c r="A10" s="8">
        <v>503</v>
      </c>
      <c r="B10" s="2" t="s">
        <v>17</v>
      </c>
      <c r="C10" s="6">
        <v>52</v>
      </c>
      <c r="D10" s="6">
        <v>87</v>
      </c>
      <c r="E10" s="6">
        <v>139</v>
      </c>
      <c r="F10" s="6">
        <v>1</v>
      </c>
      <c r="G10" s="6">
        <v>1</v>
      </c>
      <c r="H10" s="6">
        <v>0.85</v>
      </c>
      <c r="I10" s="9">
        <f>SUM(C10:D10,F10:G10)</f>
        <v>141</v>
      </c>
      <c r="J10" s="9">
        <f>SUM(E10,H10)</f>
        <v>139.85</v>
      </c>
    </row>
    <row r="11" spans="1:10" ht="12.75">
      <c r="A11" s="8">
        <v>508</v>
      </c>
      <c r="B11" s="2" t="s">
        <v>18</v>
      </c>
      <c r="C11" s="6" t="s">
        <v>6</v>
      </c>
      <c r="D11" s="6" t="s">
        <v>8</v>
      </c>
      <c r="E11" s="6" t="s">
        <v>12</v>
      </c>
      <c r="F11" s="6" t="s">
        <v>7</v>
      </c>
      <c r="G11" s="6" t="s">
        <v>10</v>
      </c>
      <c r="H11" s="6" t="s">
        <v>11</v>
      </c>
      <c r="I11" s="9" t="s">
        <v>1</v>
      </c>
      <c r="J11" s="9" t="s">
        <v>14</v>
      </c>
    </row>
    <row r="12" spans="1:10" ht="12.75">
      <c r="A12" s="8"/>
      <c r="B12" s="2" t="s">
        <v>19</v>
      </c>
      <c r="C12" s="6">
        <v>15</v>
      </c>
      <c r="D12" s="6">
        <v>19</v>
      </c>
      <c r="E12" s="6">
        <v>34</v>
      </c>
      <c r="F12" s="6">
        <v>37</v>
      </c>
      <c r="G12" s="6">
        <v>59</v>
      </c>
      <c r="H12" s="6">
        <v>68.38</v>
      </c>
      <c r="I12" s="9">
        <f aca="true" t="shared" si="0" ref="I12:I26">SUM(C12:D12,F12:G12)</f>
        <v>130</v>
      </c>
      <c r="J12" s="9">
        <f aca="true" t="shared" si="1" ref="J12:J26">SUM(E12,H12)</f>
        <v>102.38</v>
      </c>
    </row>
    <row r="13" spans="1:10" ht="12.75">
      <c r="A13" s="8"/>
      <c r="B13" s="2" t="s">
        <v>45</v>
      </c>
      <c r="C13" s="6">
        <v>38</v>
      </c>
      <c r="D13" s="6">
        <v>33</v>
      </c>
      <c r="E13" s="6">
        <v>71</v>
      </c>
      <c r="F13" s="6">
        <v>48</v>
      </c>
      <c r="G13" s="6">
        <v>47</v>
      </c>
      <c r="H13" s="6">
        <v>68.03</v>
      </c>
      <c r="I13" s="9">
        <f t="shared" si="0"/>
        <v>166</v>
      </c>
      <c r="J13" s="9">
        <f t="shared" si="1"/>
        <v>139.03</v>
      </c>
    </row>
    <row r="14" spans="1:10" ht="12.75">
      <c r="A14" s="8"/>
      <c r="B14" s="2" t="s">
        <v>53</v>
      </c>
      <c r="C14" s="6">
        <v>18</v>
      </c>
      <c r="D14" s="6">
        <v>38</v>
      </c>
      <c r="E14" s="6">
        <v>56</v>
      </c>
      <c r="F14" s="6">
        <v>38</v>
      </c>
      <c r="G14" s="6">
        <v>52</v>
      </c>
      <c r="H14" s="6">
        <v>63.4</v>
      </c>
      <c r="I14" s="9">
        <f t="shared" si="0"/>
        <v>146</v>
      </c>
      <c r="J14" s="9">
        <f t="shared" si="1"/>
        <v>119.4</v>
      </c>
    </row>
    <row r="15" spans="1:10" ht="12.75">
      <c r="A15" s="8"/>
      <c r="B15" s="2" t="s">
        <v>60</v>
      </c>
      <c r="C15" s="6">
        <v>18</v>
      </c>
      <c r="D15" s="6">
        <v>41</v>
      </c>
      <c r="E15" s="6">
        <v>59</v>
      </c>
      <c r="F15" s="6">
        <v>9</v>
      </c>
      <c r="G15" s="6">
        <v>25</v>
      </c>
      <c r="H15" s="6">
        <v>24.45</v>
      </c>
      <c r="I15" s="9">
        <f t="shared" si="0"/>
        <v>93</v>
      </c>
      <c r="J15" s="9">
        <f t="shared" si="1"/>
        <v>83.45</v>
      </c>
    </row>
    <row r="16" spans="1:10" ht="12.75">
      <c r="A16" s="8"/>
      <c r="B16" s="2" t="s">
        <v>81</v>
      </c>
      <c r="C16" s="6">
        <v>24</v>
      </c>
      <c r="D16" s="6">
        <v>44</v>
      </c>
      <c r="E16" s="6">
        <v>68</v>
      </c>
      <c r="F16" s="6">
        <v>62</v>
      </c>
      <c r="G16" s="6">
        <v>55</v>
      </c>
      <c r="H16" s="6">
        <v>83.65</v>
      </c>
      <c r="I16" s="9">
        <f t="shared" si="0"/>
        <v>185</v>
      </c>
      <c r="J16" s="9">
        <f t="shared" si="1"/>
        <v>151.65</v>
      </c>
    </row>
    <row r="17" spans="1:10" ht="12.75">
      <c r="A17" s="8"/>
      <c r="B17" s="2" t="s">
        <v>83</v>
      </c>
      <c r="C17" s="6">
        <v>18</v>
      </c>
      <c r="D17" s="6">
        <v>29</v>
      </c>
      <c r="E17" s="6">
        <v>47</v>
      </c>
      <c r="F17" s="6">
        <v>46</v>
      </c>
      <c r="G17" s="6">
        <v>60</v>
      </c>
      <c r="H17" s="6">
        <v>75.93</v>
      </c>
      <c r="I17" s="9">
        <f t="shared" si="0"/>
        <v>153</v>
      </c>
      <c r="J17" s="9">
        <f t="shared" si="1"/>
        <v>122.93</v>
      </c>
    </row>
    <row r="18" spans="1:10" ht="12.75">
      <c r="A18" s="8"/>
      <c r="B18" s="2" t="s">
        <v>86</v>
      </c>
      <c r="C18" s="6">
        <v>16</v>
      </c>
      <c r="D18" s="6">
        <v>25</v>
      </c>
      <c r="E18" s="6">
        <v>41</v>
      </c>
      <c r="F18" s="6">
        <v>43</v>
      </c>
      <c r="G18" s="6">
        <v>39</v>
      </c>
      <c r="H18" s="6">
        <v>57.13</v>
      </c>
      <c r="I18" s="9">
        <f t="shared" si="0"/>
        <v>123</v>
      </c>
      <c r="J18" s="9">
        <f t="shared" si="1"/>
        <v>98.13</v>
      </c>
    </row>
    <row r="19" spans="1:10" ht="12.75">
      <c r="A19" s="8"/>
      <c r="B19" s="2" t="s">
        <v>22</v>
      </c>
      <c r="C19" s="6">
        <v>53</v>
      </c>
      <c r="D19" s="6">
        <v>79</v>
      </c>
      <c r="E19" s="6">
        <v>132</v>
      </c>
      <c r="F19" s="6">
        <v>10</v>
      </c>
      <c r="G19" s="6">
        <v>27</v>
      </c>
      <c r="H19" s="6">
        <v>26.83</v>
      </c>
      <c r="I19" s="9">
        <f t="shared" si="0"/>
        <v>169</v>
      </c>
      <c r="J19" s="9">
        <f t="shared" si="1"/>
        <v>158.82999999999998</v>
      </c>
    </row>
    <row r="20" spans="1:10" ht="12.75">
      <c r="A20" s="8">
        <v>507</v>
      </c>
      <c r="B20" s="2" t="s">
        <v>20</v>
      </c>
      <c r="C20" s="6">
        <v>16</v>
      </c>
      <c r="D20" s="6">
        <v>22</v>
      </c>
      <c r="E20" s="6">
        <v>38</v>
      </c>
      <c r="F20" s="6">
        <v>29</v>
      </c>
      <c r="G20" s="6">
        <v>25</v>
      </c>
      <c r="H20" s="6">
        <v>11.49</v>
      </c>
      <c r="I20" s="9">
        <f t="shared" si="0"/>
        <v>92</v>
      </c>
      <c r="J20" s="9">
        <f t="shared" si="1"/>
        <v>49.49</v>
      </c>
    </row>
    <row r="21" spans="1:10" ht="12.75">
      <c r="A21" s="8">
        <v>502</v>
      </c>
      <c r="B21" s="2" t="s">
        <v>24</v>
      </c>
      <c r="C21" s="6">
        <v>136</v>
      </c>
      <c r="D21" s="6">
        <v>151</v>
      </c>
      <c r="E21" s="6">
        <v>287</v>
      </c>
      <c r="F21" s="6">
        <v>0</v>
      </c>
      <c r="G21" s="6">
        <v>0</v>
      </c>
      <c r="H21" s="6">
        <v>0</v>
      </c>
      <c r="I21" s="9">
        <f t="shared" si="0"/>
        <v>287</v>
      </c>
      <c r="J21" s="9">
        <f t="shared" si="1"/>
        <v>287</v>
      </c>
    </row>
    <row r="22" spans="1:10" ht="12.75">
      <c r="A22" s="8">
        <v>509</v>
      </c>
      <c r="B22" s="2" t="s">
        <v>25</v>
      </c>
      <c r="C22" s="6">
        <v>63</v>
      </c>
      <c r="D22" s="6">
        <v>100</v>
      </c>
      <c r="E22" s="6">
        <v>163</v>
      </c>
      <c r="F22" s="6">
        <v>37</v>
      </c>
      <c r="G22" s="6">
        <v>65</v>
      </c>
      <c r="H22" s="6">
        <v>51</v>
      </c>
      <c r="I22" s="9">
        <f t="shared" si="0"/>
        <v>265</v>
      </c>
      <c r="J22" s="9">
        <f t="shared" si="1"/>
        <v>214</v>
      </c>
    </row>
    <row r="23" spans="1:10" ht="12.75">
      <c r="A23" s="8">
        <v>512</v>
      </c>
      <c r="B23" s="2" t="s">
        <v>33</v>
      </c>
      <c r="C23" s="6">
        <v>95</v>
      </c>
      <c r="D23" s="6">
        <v>113</v>
      </c>
      <c r="E23" s="6">
        <v>208</v>
      </c>
      <c r="F23" s="6">
        <v>5</v>
      </c>
      <c r="G23" s="6">
        <v>20</v>
      </c>
      <c r="H23" s="6">
        <v>16.74</v>
      </c>
      <c r="I23" s="9">
        <f t="shared" si="0"/>
        <v>233</v>
      </c>
      <c r="J23" s="9">
        <f t="shared" si="1"/>
        <v>224.74</v>
      </c>
    </row>
    <row r="24" spans="1:10" ht="12.75">
      <c r="A24" s="10">
        <v>540</v>
      </c>
      <c r="B24" s="2" t="s">
        <v>35</v>
      </c>
      <c r="C24" s="6">
        <v>23</v>
      </c>
      <c r="D24" s="6">
        <v>71</v>
      </c>
      <c r="E24" s="6">
        <v>94</v>
      </c>
      <c r="F24" s="6">
        <v>2</v>
      </c>
      <c r="G24" s="6">
        <v>10</v>
      </c>
      <c r="H24" s="6">
        <v>7.87</v>
      </c>
      <c r="I24" s="9">
        <f t="shared" si="0"/>
        <v>106</v>
      </c>
      <c r="J24" s="9">
        <f t="shared" si="1"/>
        <v>101.87</v>
      </c>
    </row>
    <row r="25" spans="1:10" ht="12.75">
      <c r="A25" s="8">
        <v>519</v>
      </c>
      <c r="B25" s="2" t="s">
        <v>36</v>
      </c>
      <c r="C25" s="6">
        <v>10</v>
      </c>
      <c r="D25" s="6">
        <v>25</v>
      </c>
      <c r="E25" s="6">
        <v>35</v>
      </c>
      <c r="F25" s="6">
        <v>4</v>
      </c>
      <c r="G25" s="6">
        <v>4</v>
      </c>
      <c r="H25" s="6">
        <v>2</v>
      </c>
      <c r="I25" s="9">
        <f t="shared" si="0"/>
        <v>43</v>
      </c>
      <c r="J25" s="9">
        <f t="shared" si="1"/>
        <v>37</v>
      </c>
    </row>
    <row r="26" spans="1:10" ht="12.75">
      <c r="A26" s="8">
        <v>514</v>
      </c>
      <c r="B26" s="2" t="s">
        <v>37</v>
      </c>
      <c r="C26" s="6">
        <v>55</v>
      </c>
      <c r="D26" s="6">
        <v>96</v>
      </c>
      <c r="E26" s="6">
        <v>151</v>
      </c>
      <c r="F26" s="6">
        <v>23</v>
      </c>
      <c r="G26" s="6">
        <v>48</v>
      </c>
      <c r="H26" s="6">
        <v>36</v>
      </c>
      <c r="I26" s="9">
        <f t="shared" si="0"/>
        <v>222</v>
      </c>
      <c r="J26" s="9">
        <f t="shared" si="1"/>
        <v>187</v>
      </c>
    </row>
    <row r="27" spans="1:10" ht="12.75">
      <c r="A27" s="8">
        <v>529</v>
      </c>
      <c r="B27" s="2" t="s">
        <v>39</v>
      </c>
      <c r="C27" s="6" t="s">
        <v>9</v>
      </c>
      <c r="D27" s="6" t="s">
        <v>13</v>
      </c>
      <c r="E27" s="6" t="s">
        <v>2</v>
      </c>
      <c r="F27" s="6" t="s">
        <v>5</v>
      </c>
      <c r="G27" s="6" t="s">
        <v>0</v>
      </c>
      <c r="H27" s="6" t="s">
        <v>0</v>
      </c>
      <c r="I27" s="9" t="s">
        <v>4</v>
      </c>
      <c r="J27" s="9" t="s">
        <v>3</v>
      </c>
    </row>
    <row r="28" spans="2:10" ht="12.75">
      <c r="B28" s="2" t="s">
        <v>28</v>
      </c>
      <c r="C28" s="6">
        <v>4</v>
      </c>
      <c r="D28" s="6">
        <v>10</v>
      </c>
      <c r="E28" s="6">
        <v>14</v>
      </c>
      <c r="F28" s="6">
        <v>0</v>
      </c>
      <c r="G28" s="6">
        <v>0</v>
      </c>
      <c r="H28" s="6">
        <v>0</v>
      </c>
      <c r="I28" s="9">
        <f aca="true" t="shared" si="2" ref="I28:I61">SUM(C28:D28,F28:G28)</f>
        <v>14</v>
      </c>
      <c r="J28" s="9">
        <f aca="true" t="shared" si="3" ref="J28:J61">SUM(E28,H28)</f>
        <v>14</v>
      </c>
    </row>
    <row r="29" spans="1:10" ht="12.75">
      <c r="A29" s="8"/>
      <c r="B29" s="2" t="s">
        <v>51</v>
      </c>
      <c r="C29" s="6">
        <v>3</v>
      </c>
      <c r="D29" s="6">
        <v>10</v>
      </c>
      <c r="E29" s="6">
        <v>13</v>
      </c>
      <c r="F29" s="6">
        <v>0</v>
      </c>
      <c r="G29" s="6">
        <v>0</v>
      </c>
      <c r="H29" s="6">
        <v>0</v>
      </c>
      <c r="I29" s="9">
        <f t="shared" si="2"/>
        <v>13</v>
      </c>
      <c r="J29" s="9">
        <f t="shared" si="3"/>
        <v>13</v>
      </c>
    </row>
    <row r="30" spans="1:10" ht="12.75">
      <c r="A30" s="8"/>
      <c r="B30" s="2" t="s">
        <v>61</v>
      </c>
      <c r="C30" s="11">
        <v>4</v>
      </c>
      <c r="D30" s="11">
        <v>18</v>
      </c>
      <c r="E30" s="11">
        <v>22</v>
      </c>
      <c r="F30" s="11">
        <v>0</v>
      </c>
      <c r="G30" s="11">
        <v>0</v>
      </c>
      <c r="H30" s="11">
        <v>0</v>
      </c>
      <c r="I30" s="9">
        <f t="shared" si="2"/>
        <v>22</v>
      </c>
      <c r="J30" s="9">
        <f t="shared" si="3"/>
        <v>22</v>
      </c>
    </row>
    <row r="31" spans="1:10" ht="12.75">
      <c r="A31" s="8"/>
      <c r="B31" s="2" t="s">
        <v>82</v>
      </c>
      <c r="C31" s="11">
        <v>8</v>
      </c>
      <c r="D31" s="11">
        <v>9</v>
      </c>
      <c r="E31" s="11">
        <v>17</v>
      </c>
      <c r="F31" s="11">
        <v>1</v>
      </c>
      <c r="G31" s="11">
        <v>1</v>
      </c>
      <c r="H31" s="11">
        <v>0.82</v>
      </c>
      <c r="I31" s="12">
        <f t="shared" si="2"/>
        <v>19</v>
      </c>
      <c r="J31" s="12">
        <f t="shared" si="3"/>
        <v>17.82</v>
      </c>
    </row>
    <row r="32" spans="1:10" ht="12.75">
      <c r="A32" s="8"/>
      <c r="B32" s="2" t="s">
        <v>22</v>
      </c>
      <c r="C32" s="11">
        <v>14</v>
      </c>
      <c r="D32" s="11">
        <v>29</v>
      </c>
      <c r="E32" s="11">
        <v>43</v>
      </c>
      <c r="F32" s="11">
        <v>1</v>
      </c>
      <c r="G32" s="11">
        <v>0</v>
      </c>
      <c r="H32" s="11">
        <v>0.56</v>
      </c>
      <c r="I32" s="12">
        <f t="shared" si="2"/>
        <v>44</v>
      </c>
      <c r="J32" s="12">
        <f t="shared" si="3"/>
        <v>43.56</v>
      </c>
    </row>
    <row r="33" spans="1:10" ht="12.75">
      <c r="A33" s="8">
        <v>513</v>
      </c>
      <c r="B33" s="2" t="s">
        <v>41</v>
      </c>
      <c r="C33" s="11">
        <v>24</v>
      </c>
      <c r="D33" s="11">
        <v>38</v>
      </c>
      <c r="E33" s="11">
        <v>62</v>
      </c>
      <c r="F33" s="11">
        <v>18</v>
      </c>
      <c r="G33" s="11">
        <v>18</v>
      </c>
      <c r="H33" s="11">
        <v>14.4</v>
      </c>
      <c r="I33" s="12">
        <f t="shared" si="2"/>
        <v>98</v>
      </c>
      <c r="J33" s="12">
        <f t="shared" si="3"/>
        <v>76.4</v>
      </c>
    </row>
    <row r="34" spans="1:10" ht="12.75">
      <c r="A34" s="8">
        <v>525</v>
      </c>
      <c r="B34" s="2" t="s">
        <v>42</v>
      </c>
      <c r="C34" s="11">
        <v>56</v>
      </c>
      <c r="D34" s="11">
        <v>95</v>
      </c>
      <c r="E34" s="11">
        <v>151</v>
      </c>
      <c r="F34" s="11">
        <v>65</v>
      </c>
      <c r="G34" s="11">
        <v>126</v>
      </c>
      <c r="H34" s="11">
        <v>95.5</v>
      </c>
      <c r="I34" s="12">
        <f t="shared" si="2"/>
        <v>342</v>
      </c>
      <c r="J34" s="12">
        <f t="shared" si="3"/>
        <v>246.5</v>
      </c>
    </row>
    <row r="35" spans="1:10" ht="12.75">
      <c r="A35" s="8">
        <v>520</v>
      </c>
      <c r="B35" s="2" t="s">
        <v>43</v>
      </c>
      <c r="C35" s="11">
        <v>10</v>
      </c>
      <c r="D35" s="11">
        <v>26</v>
      </c>
      <c r="E35" s="11">
        <v>36</v>
      </c>
      <c r="F35" s="11">
        <v>14</v>
      </c>
      <c r="G35" s="11">
        <v>12</v>
      </c>
      <c r="H35" s="11">
        <v>13</v>
      </c>
      <c r="I35" s="12">
        <f t="shared" si="2"/>
        <v>62</v>
      </c>
      <c r="J35" s="12">
        <f t="shared" si="3"/>
        <v>49</v>
      </c>
    </row>
    <row r="36" spans="1:10" ht="12.75">
      <c r="A36" s="8">
        <v>501</v>
      </c>
      <c r="B36" s="2" t="s">
        <v>44</v>
      </c>
      <c r="C36" s="11">
        <v>17</v>
      </c>
      <c r="D36" s="11">
        <v>28</v>
      </c>
      <c r="E36" s="11">
        <v>45</v>
      </c>
      <c r="F36" s="11">
        <v>15</v>
      </c>
      <c r="G36" s="11">
        <v>24</v>
      </c>
      <c r="H36" s="11">
        <v>26.1</v>
      </c>
      <c r="I36" s="12">
        <f t="shared" si="2"/>
        <v>84</v>
      </c>
      <c r="J36" s="12">
        <f t="shared" si="3"/>
        <v>71.1</v>
      </c>
    </row>
    <row r="37" spans="1:10" ht="12.75">
      <c r="A37" s="8">
        <v>523</v>
      </c>
      <c r="B37" s="2" t="s">
        <v>46</v>
      </c>
      <c r="C37" s="11">
        <v>13</v>
      </c>
      <c r="D37" s="11">
        <v>40</v>
      </c>
      <c r="E37" s="11">
        <v>53</v>
      </c>
      <c r="F37" s="11">
        <v>14</v>
      </c>
      <c r="G37" s="11">
        <v>19</v>
      </c>
      <c r="H37" s="11">
        <v>17</v>
      </c>
      <c r="I37" s="12">
        <f t="shared" si="2"/>
        <v>86</v>
      </c>
      <c r="J37" s="12">
        <f t="shared" si="3"/>
        <v>70</v>
      </c>
    </row>
    <row r="38" spans="1:10" ht="12.75">
      <c r="A38" s="8">
        <v>532</v>
      </c>
      <c r="B38" s="2" t="s">
        <v>47</v>
      </c>
      <c r="C38" s="11">
        <v>60</v>
      </c>
      <c r="D38" s="11">
        <v>126</v>
      </c>
      <c r="E38" s="11">
        <v>186</v>
      </c>
      <c r="F38" s="11">
        <v>16</v>
      </c>
      <c r="G38" s="11">
        <v>60</v>
      </c>
      <c r="H38" s="11">
        <v>35.96</v>
      </c>
      <c r="I38" s="12">
        <f t="shared" si="2"/>
        <v>262</v>
      </c>
      <c r="J38" s="12">
        <f t="shared" si="3"/>
        <v>221.96</v>
      </c>
    </row>
    <row r="39" spans="1:10" ht="12.75">
      <c r="A39" s="8">
        <v>517</v>
      </c>
      <c r="B39" s="2" t="s">
        <v>48</v>
      </c>
      <c r="C39" s="11">
        <v>39</v>
      </c>
      <c r="D39" s="11">
        <v>55</v>
      </c>
      <c r="E39" s="11">
        <v>94</v>
      </c>
      <c r="F39" s="11">
        <v>34</v>
      </c>
      <c r="G39" s="11">
        <v>74</v>
      </c>
      <c r="H39" s="11">
        <v>54</v>
      </c>
      <c r="I39" s="12">
        <f t="shared" si="2"/>
        <v>202</v>
      </c>
      <c r="J39" s="12">
        <f t="shared" si="3"/>
        <v>148</v>
      </c>
    </row>
    <row r="40" spans="1:10" ht="12.75">
      <c r="A40" s="8">
        <v>536</v>
      </c>
      <c r="B40" s="2" t="s">
        <v>49</v>
      </c>
      <c r="C40" s="11">
        <v>21</v>
      </c>
      <c r="D40" s="11">
        <v>42</v>
      </c>
      <c r="E40" s="11">
        <v>63</v>
      </c>
      <c r="F40" s="11">
        <v>7</v>
      </c>
      <c r="G40" s="11">
        <v>14</v>
      </c>
      <c r="H40" s="11">
        <v>10.34</v>
      </c>
      <c r="I40" s="12">
        <f t="shared" si="2"/>
        <v>84</v>
      </c>
      <c r="J40" s="12">
        <f t="shared" si="3"/>
        <v>73.34</v>
      </c>
    </row>
    <row r="41" spans="1:10" ht="12.75">
      <c r="A41" s="8">
        <v>526</v>
      </c>
      <c r="B41" s="2" t="s">
        <v>50</v>
      </c>
      <c r="C41" s="11">
        <v>38</v>
      </c>
      <c r="D41" s="11">
        <v>70</v>
      </c>
      <c r="E41" s="11">
        <v>108</v>
      </c>
      <c r="F41" s="11">
        <v>2</v>
      </c>
      <c r="G41" s="11">
        <v>14</v>
      </c>
      <c r="H41" s="11">
        <v>8</v>
      </c>
      <c r="I41" s="12">
        <f t="shared" si="2"/>
        <v>124</v>
      </c>
      <c r="J41" s="12">
        <f t="shared" si="3"/>
        <v>116</v>
      </c>
    </row>
    <row r="42" spans="1:10" ht="12.75">
      <c r="A42" s="8">
        <v>530</v>
      </c>
      <c r="B42" s="2" t="s">
        <v>52</v>
      </c>
      <c r="C42" s="11">
        <v>33</v>
      </c>
      <c r="D42" s="11">
        <v>40</v>
      </c>
      <c r="E42" s="11">
        <v>73</v>
      </c>
      <c r="F42" s="11">
        <v>5</v>
      </c>
      <c r="G42" s="11">
        <v>8</v>
      </c>
      <c r="H42" s="11">
        <v>6.5</v>
      </c>
      <c r="I42" s="12">
        <f t="shared" si="2"/>
        <v>86</v>
      </c>
      <c r="J42" s="12">
        <f t="shared" si="3"/>
        <v>79.5</v>
      </c>
    </row>
    <row r="43" spans="1:10" ht="12.75">
      <c r="A43" s="8">
        <v>528</v>
      </c>
      <c r="B43" s="2" t="s">
        <v>55</v>
      </c>
      <c r="C43" s="11">
        <v>37</v>
      </c>
      <c r="D43" s="11">
        <v>99</v>
      </c>
      <c r="E43" s="11">
        <v>136</v>
      </c>
      <c r="F43" s="11">
        <v>3</v>
      </c>
      <c r="G43" s="11">
        <v>23</v>
      </c>
      <c r="H43" s="11">
        <v>16.25</v>
      </c>
      <c r="I43" s="12">
        <f t="shared" si="2"/>
        <v>162</v>
      </c>
      <c r="J43" s="12">
        <f t="shared" si="3"/>
        <v>152.25</v>
      </c>
    </row>
    <row r="44" spans="1:10" ht="12.75">
      <c r="A44" s="8">
        <v>524</v>
      </c>
      <c r="B44" s="2" t="s">
        <v>56</v>
      </c>
      <c r="C44" s="11">
        <v>61</v>
      </c>
      <c r="D44" s="11">
        <v>114</v>
      </c>
      <c r="E44" s="11">
        <v>175</v>
      </c>
      <c r="F44" s="11">
        <v>0</v>
      </c>
      <c r="G44" s="11">
        <v>0</v>
      </c>
      <c r="H44" s="11">
        <v>0</v>
      </c>
      <c r="I44" s="12">
        <f t="shared" si="2"/>
        <v>175</v>
      </c>
      <c r="J44" s="12">
        <f t="shared" si="3"/>
        <v>175</v>
      </c>
    </row>
    <row r="45" spans="1:10" ht="12.75">
      <c r="A45" s="8">
        <v>527</v>
      </c>
      <c r="B45" s="2" t="s">
        <v>57</v>
      </c>
      <c r="C45" s="11">
        <v>3</v>
      </c>
      <c r="D45" s="11">
        <v>10</v>
      </c>
      <c r="E45" s="11">
        <v>13</v>
      </c>
      <c r="F45" s="11">
        <v>3</v>
      </c>
      <c r="G45" s="11">
        <v>3</v>
      </c>
      <c r="H45" s="11">
        <v>0.1</v>
      </c>
      <c r="I45" s="12">
        <f t="shared" si="2"/>
        <v>19</v>
      </c>
      <c r="J45" s="12">
        <f t="shared" si="3"/>
        <v>13.1</v>
      </c>
    </row>
    <row r="46" spans="1:10" ht="12.75">
      <c r="A46" s="8">
        <v>535</v>
      </c>
      <c r="B46" s="2" t="s">
        <v>59</v>
      </c>
      <c r="C46" s="11">
        <v>57</v>
      </c>
      <c r="D46" s="11">
        <v>90</v>
      </c>
      <c r="E46" s="11">
        <v>147</v>
      </c>
      <c r="F46" s="11">
        <v>3</v>
      </c>
      <c r="G46" s="11">
        <v>10</v>
      </c>
      <c r="H46" s="11">
        <v>5.22</v>
      </c>
      <c r="I46" s="12">
        <f t="shared" si="2"/>
        <v>160</v>
      </c>
      <c r="J46" s="12">
        <f t="shared" si="3"/>
        <v>152.22</v>
      </c>
    </row>
    <row r="47" spans="1:10" ht="12.75">
      <c r="A47" s="8">
        <v>505</v>
      </c>
      <c r="B47" s="2" t="s">
        <v>62</v>
      </c>
      <c r="C47" s="11">
        <v>46</v>
      </c>
      <c r="D47" s="11">
        <v>91</v>
      </c>
      <c r="E47" s="11">
        <v>137</v>
      </c>
      <c r="F47" s="11">
        <v>12</v>
      </c>
      <c r="G47" s="11">
        <v>14</v>
      </c>
      <c r="H47" s="11">
        <v>6</v>
      </c>
      <c r="I47" s="12">
        <f t="shared" si="2"/>
        <v>163</v>
      </c>
      <c r="J47" s="12">
        <f t="shared" si="3"/>
        <v>143</v>
      </c>
    </row>
    <row r="48" spans="1:10" ht="12.75">
      <c r="A48" s="8">
        <v>515</v>
      </c>
      <c r="B48" s="2" t="s">
        <v>64</v>
      </c>
      <c r="C48" s="11">
        <v>17</v>
      </c>
      <c r="D48" s="11">
        <v>49</v>
      </c>
      <c r="E48" s="11">
        <v>66</v>
      </c>
      <c r="F48" s="11">
        <v>18</v>
      </c>
      <c r="G48" s="11">
        <v>13</v>
      </c>
      <c r="H48" s="11">
        <v>14.95</v>
      </c>
      <c r="I48" s="12">
        <f t="shared" si="2"/>
        <v>97</v>
      </c>
      <c r="J48" s="12">
        <f t="shared" si="3"/>
        <v>80.95</v>
      </c>
    </row>
    <row r="49" spans="1:10" ht="12.75">
      <c r="A49" s="8">
        <v>521</v>
      </c>
      <c r="B49" s="2" t="s">
        <v>65</v>
      </c>
      <c r="C49" s="11">
        <v>12</v>
      </c>
      <c r="D49" s="11">
        <v>38</v>
      </c>
      <c r="E49" s="11">
        <v>50</v>
      </c>
      <c r="F49" s="11">
        <v>23</v>
      </c>
      <c r="G49" s="11">
        <v>29</v>
      </c>
      <c r="H49" s="11">
        <v>21</v>
      </c>
      <c r="I49" s="12">
        <f t="shared" si="2"/>
        <v>102</v>
      </c>
      <c r="J49" s="12">
        <f t="shared" si="3"/>
        <v>71</v>
      </c>
    </row>
    <row r="50" spans="1:10" ht="12.75">
      <c r="A50" s="8">
        <v>537</v>
      </c>
      <c r="B50" s="2" t="s">
        <v>66</v>
      </c>
      <c r="C50" s="11">
        <v>11</v>
      </c>
      <c r="D50" s="11">
        <v>17</v>
      </c>
      <c r="E50" s="11">
        <v>28</v>
      </c>
      <c r="F50" s="11">
        <v>4</v>
      </c>
      <c r="G50" s="11">
        <v>1</v>
      </c>
      <c r="H50" s="11">
        <v>3</v>
      </c>
      <c r="I50" s="12">
        <f t="shared" si="2"/>
        <v>33</v>
      </c>
      <c r="J50" s="12">
        <f t="shared" si="3"/>
        <v>31</v>
      </c>
    </row>
    <row r="51" spans="1:10" ht="12.75">
      <c r="A51" s="8">
        <v>511</v>
      </c>
      <c r="B51" s="2" t="s">
        <v>67</v>
      </c>
      <c r="C51" s="11">
        <v>59</v>
      </c>
      <c r="D51" s="11">
        <v>54</v>
      </c>
      <c r="E51" s="11">
        <v>113</v>
      </c>
      <c r="F51" s="11">
        <v>4</v>
      </c>
      <c r="G51" s="11">
        <v>10</v>
      </c>
      <c r="H51" s="11">
        <v>7</v>
      </c>
      <c r="I51" s="12">
        <f t="shared" si="2"/>
        <v>127</v>
      </c>
      <c r="J51" s="12">
        <f t="shared" si="3"/>
        <v>120</v>
      </c>
    </row>
    <row r="52" spans="1:10" ht="12.75">
      <c r="A52" s="8">
        <v>518</v>
      </c>
      <c r="B52" s="2" t="s">
        <v>68</v>
      </c>
      <c r="C52" s="11">
        <v>21</v>
      </c>
      <c r="D52" s="11">
        <v>47</v>
      </c>
      <c r="E52" s="11">
        <v>68</v>
      </c>
      <c r="F52" s="11">
        <v>0</v>
      </c>
      <c r="G52" s="11">
        <v>0</v>
      </c>
      <c r="H52" s="11">
        <v>0</v>
      </c>
      <c r="I52" s="12">
        <f t="shared" si="2"/>
        <v>68</v>
      </c>
      <c r="J52" s="12">
        <f t="shared" si="3"/>
        <v>68</v>
      </c>
    </row>
    <row r="53" spans="1:10" ht="12.75">
      <c r="A53" s="8">
        <v>506</v>
      </c>
      <c r="B53" s="2" t="s">
        <v>69</v>
      </c>
      <c r="C53" s="11">
        <v>8</v>
      </c>
      <c r="D53" s="11">
        <v>22</v>
      </c>
      <c r="E53" s="11">
        <v>30</v>
      </c>
      <c r="F53" s="11">
        <v>16</v>
      </c>
      <c r="G53" s="11">
        <v>15</v>
      </c>
      <c r="H53" s="11">
        <v>9.76</v>
      </c>
      <c r="I53" s="12">
        <f t="shared" si="2"/>
        <v>61</v>
      </c>
      <c r="J53" s="12">
        <f t="shared" si="3"/>
        <v>39.76</v>
      </c>
    </row>
    <row r="54" spans="1:10" ht="12.75">
      <c r="A54" s="8">
        <v>531</v>
      </c>
      <c r="B54" s="2" t="s">
        <v>70</v>
      </c>
      <c r="C54" s="11">
        <v>12</v>
      </c>
      <c r="D54" s="11">
        <v>21</v>
      </c>
      <c r="E54" s="11">
        <v>33</v>
      </c>
      <c r="F54" s="11">
        <v>0</v>
      </c>
      <c r="G54" s="11">
        <v>0</v>
      </c>
      <c r="H54" s="11">
        <v>0</v>
      </c>
      <c r="I54" s="12">
        <f t="shared" si="2"/>
        <v>33</v>
      </c>
      <c r="J54" s="12">
        <f t="shared" si="3"/>
        <v>33</v>
      </c>
    </row>
    <row r="55" spans="1:10" ht="12.75">
      <c r="A55" s="8">
        <v>510</v>
      </c>
      <c r="B55" s="2" t="s">
        <v>72</v>
      </c>
      <c r="C55" s="11">
        <v>47</v>
      </c>
      <c r="D55" s="11">
        <v>46</v>
      </c>
      <c r="E55" s="11">
        <v>93</v>
      </c>
      <c r="F55" s="11">
        <v>2</v>
      </c>
      <c r="G55" s="11">
        <v>2</v>
      </c>
      <c r="H55" s="11">
        <v>2</v>
      </c>
      <c r="I55" s="12">
        <f t="shared" si="2"/>
        <v>97</v>
      </c>
      <c r="J55" s="12">
        <f t="shared" si="3"/>
        <v>95</v>
      </c>
    </row>
    <row r="56" spans="1:10" ht="12.75">
      <c r="A56" s="8">
        <v>533</v>
      </c>
      <c r="B56" s="2" t="s">
        <v>73</v>
      </c>
      <c r="C56" s="11">
        <v>5</v>
      </c>
      <c r="D56" s="11">
        <v>30</v>
      </c>
      <c r="E56" s="11">
        <v>35</v>
      </c>
      <c r="F56" s="11">
        <v>6</v>
      </c>
      <c r="G56" s="11">
        <v>12</v>
      </c>
      <c r="H56" s="11">
        <v>9</v>
      </c>
      <c r="I56" s="12">
        <f t="shared" si="2"/>
        <v>53</v>
      </c>
      <c r="J56" s="12">
        <f t="shared" si="3"/>
        <v>44</v>
      </c>
    </row>
    <row r="57" spans="1:10" ht="12.75">
      <c r="A57" s="8">
        <v>522</v>
      </c>
      <c r="B57" s="2" t="s">
        <v>74</v>
      </c>
      <c r="C57" s="11">
        <v>38</v>
      </c>
      <c r="D57" s="11">
        <v>76</v>
      </c>
      <c r="E57" s="11">
        <v>114</v>
      </c>
      <c r="F57" s="11">
        <v>69</v>
      </c>
      <c r="G57" s="11">
        <v>121</v>
      </c>
      <c r="H57" s="11">
        <v>101</v>
      </c>
      <c r="I57" s="12">
        <f t="shared" si="2"/>
        <v>304</v>
      </c>
      <c r="J57" s="12">
        <f t="shared" si="3"/>
        <v>215</v>
      </c>
    </row>
    <row r="58" spans="1:10" ht="12.75">
      <c r="A58" s="8">
        <v>534</v>
      </c>
      <c r="B58" s="2" t="s">
        <v>75</v>
      </c>
      <c r="C58" s="11">
        <v>10</v>
      </c>
      <c r="D58" s="11">
        <v>34</v>
      </c>
      <c r="E58" s="11">
        <v>44</v>
      </c>
      <c r="F58" s="11">
        <v>0</v>
      </c>
      <c r="G58" s="11">
        <v>6</v>
      </c>
      <c r="H58" s="11">
        <v>2.68</v>
      </c>
      <c r="I58" s="12">
        <f t="shared" si="2"/>
        <v>50</v>
      </c>
      <c r="J58" s="12">
        <f t="shared" si="3"/>
        <v>46.68</v>
      </c>
    </row>
    <row r="59" spans="1:10" ht="12.75">
      <c r="A59" s="8">
        <v>504</v>
      </c>
      <c r="B59" s="2" t="s">
        <v>80</v>
      </c>
      <c r="C59" s="11">
        <v>30</v>
      </c>
      <c r="D59" s="11">
        <v>50</v>
      </c>
      <c r="E59" s="11">
        <v>80</v>
      </c>
      <c r="F59" s="11">
        <v>6</v>
      </c>
      <c r="G59" s="11">
        <v>8</v>
      </c>
      <c r="H59" s="11">
        <v>10.5</v>
      </c>
      <c r="I59" s="12">
        <f t="shared" si="2"/>
        <v>94</v>
      </c>
      <c r="J59" s="12">
        <f t="shared" si="3"/>
        <v>90.5</v>
      </c>
    </row>
    <row r="60" spans="1:10" ht="12.75">
      <c r="A60" s="8">
        <v>516</v>
      </c>
      <c r="B60" s="2" t="s">
        <v>84</v>
      </c>
      <c r="C60" s="11">
        <v>51</v>
      </c>
      <c r="D60" s="11">
        <v>107</v>
      </c>
      <c r="E60" s="11">
        <v>158</v>
      </c>
      <c r="F60" s="11">
        <v>75</v>
      </c>
      <c r="G60" s="11">
        <v>123</v>
      </c>
      <c r="H60" s="11">
        <v>128</v>
      </c>
      <c r="I60" s="12">
        <f t="shared" si="2"/>
        <v>356</v>
      </c>
      <c r="J60" s="12">
        <f t="shared" si="3"/>
        <v>286</v>
      </c>
    </row>
    <row r="61" spans="1:10" ht="12.75">
      <c r="A61" s="8">
        <v>539</v>
      </c>
      <c r="B61" s="2" t="s">
        <v>85</v>
      </c>
      <c r="C61" s="13">
        <v>20</v>
      </c>
      <c r="D61" s="13">
        <v>31</v>
      </c>
      <c r="E61" s="13">
        <v>51</v>
      </c>
      <c r="F61" s="13">
        <v>0</v>
      </c>
      <c r="G61" s="13">
        <v>2</v>
      </c>
      <c r="H61" s="13">
        <v>1.25</v>
      </c>
      <c r="I61" s="14">
        <f t="shared" si="2"/>
        <v>53</v>
      </c>
      <c r="J61" s="14">
        <f t="shared" si="3"/>
        <v>52.25</v>
      </c>
    </row>
    <row r="62" spans="3:10" ht="12.75">
      <c r="C62" s="11"/>
      <c r="D62" s="11"/>
      <c r="E62" s="11"/>
      <c r="F62" s="11"/>
      <c r="G62" s="11"/>
      <c r="H62" s="11"/>
      <c r="I62" s="12"/>
      <c r="J62" s="12"/>
    </row>
    <row r="63" spans="2:10" ht="12.75">
      <c r="B63" s="2" t="s">
        <v>79</v>
      </c>
      <c r="C63" s="11">
        <f aca="true" t="shared" si="4" ref="C63:H63">SUM(C28:C61,C12:C26,C10)</f>
        <v>1539</v>
      </c>
      <c r="D63" s="11">
        <f t="shared" si="4"/>
        <v>2635</v>
      </c>
      <c r="E63" s="11">
        <f t="shared" si="4"/>
        <v>4174</v>
      </c>
      <c r="F63" s="11">
        <f t="shared" si="4"/>
        <v>830</v>
      </c>
      <c r="G63" s="11">
        <f t="shared" si="4"/>
        <v>1299</v>
      </c>
      <c r="H63" s="11">
        <f t="shared" si="4"/>
        <v>1213.6399999999999</v>
      </c>
      <c r="I63" s="12">
        <f>SUM(C63:D63,F63:G63)</f>
        <v>6303</v>
      </c>
      <c r="J63" s="12">
        <f>SUM(E63,H63)</f>
        <v>5387.639999999999</v>
      </c>
    </row>
    <row r="65" ht="12.75">
      <c r="A65" s="2" t="s">
        <v>16</v>
      </c>
    </row>
    <row r="66" ht="12.75">
      <c r="A66" s="2" t="s">
        <v>15</v>
      </c>
    </row>
    <row r="67" ht="12.75">
      <c r="A67" s="2" t="s">
        <v>71</v>
      </c>
    </row>
    <row r="68" ht="12.75">
      <c r="A68" s="2" t="s">
        <v>87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2012-10-02T21:01:32Z</cp:lastPrinted>
  <dcterms:modified xsi:type="dcterms:W3CDTF">2012-10-02T21:01:33Z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