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2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<sst xmlns="http://schemas.openxmlformats.org/spreadsheetml/2006/main" count="76" uniqueCount="62">
  <si>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 xml:space="preserve">                          </t>
  </si>
  <si>
    <t>*Selected programs reviewed in report only, excludes correctional and deceased students, as well as programs with a low number of completers.</t>
  </si>
  <si>
    <t>Accounting</t>
  </si>
  <si>
    <t>ACCOUNTING</t>
  </si>
  <si>
    <t>Accounting Technician</t>
  </si>
  <si>
    <t>Advanced Certificate (30 hours or more)</t>
  </si>
  <si>
    <t>Associate Degree</t>
  </si>
  <si>
    <t>Banking and Financial Support Services</t>
  </si>
  <si>
    <t>Basic Certificate (Less than 30 hours)</t>
  </si>
  <si>
    <t>Business/Commerce, General</t>
  </si>
  <si>
    <t>BUSINESS/COMMERCE, GENERAL</t>
  </si>
  <si>
    <t>CIP</t>
  </si>
  <si>
    <t>Commercial and Advertising Art</t>
  </si>
  <si>
    <t>Commercial Photography</t>
  </si>
  <si>
    <t>DESIGN AND APPLIED ART</t>
  </si>
  <si>
    <t>Design and Visual Communications</t>
  </si>
  <si>
    <t>EMPLOYED</t>
  </si>
  <si>
    <t>EMPLOYMENT</t>
  </si>
  <si>
    <t>EMPLOYMENT PATTERNS OF PROGRAM COMPLETERS</t>
  </si>
  <si>
    <t>FINANCIAL MANAGEMENT SERVICES</t>
  </si>
  <si>
    <t>FULL-TIME</t>
  </si>
  <si>
    <t>FUNERAL SERVICES AND MORTUARY SCIENCE</t>
  </si>
  <si>
    <t>FY2007 GRADUATES FOR FY2008 REPORT</t>
  </si>
  <si>
    <t xml:space="preserve">Graphic Design </t>
  </si>
  <si>
    <t>HEALTH AND MEDICAL LABORATORY TECHNOLOGIES/TECHNICIANS</t>
  </si>
  <si>
    <t>HEALTH AND PHYSICAL EDUCATION/FITNESS</t>
  </si>
  <si>
    <t>Heating, Air Conditioning, and Refrigeration Mechanics and Repairers</t>
  </si>
  <si>
    <t>HEATING, AIR CONDITIONING, AND REFRIGERATION MECHANICS AND REPAIRERS</t>
  </si>
  <si>
    <t xml:space="preserve">Home Furnishings and Equipment Installers </t>
  </si>
  <si>
    <t>HOUSING AND HUMAN ENVIRONMENTS</t>
  </si>
  <si>
    <t>Illinois Community College Board</t>
  </si>
  <si>
    <t>IN SELECTED CAREER AND TECHNICAL EDUCATION PROGRAMS*</t>
  </si>
  <si>
    <t xml:space="preserve">Ironworking/Ironworker </t>
  </si>
  <si>
    <t xml:space="preserve">Kinesiology and Exercise Science </t>
  </si>
  <si>
    <t>Library Assistant</t>
  </si>
  <si>
    <t>LIBRARY ASSISTANT</t>
  </si>
  <si>
    <t>Machinist/Machine Technologist</t>
  </si>
  <si>
    <t>Mechanical Engineering/Mechanical Technology/Technician</t>
  </si>
  <si>
    <t>MECHANICAL ENGINEERING-RELATED TECHNOLOGIES</t>
  </si>
  <si>
    <t>Medical Laboratory Technician</t>
  </si>
  <si>
    <t xml:space="preserve">Mortuary Science and Embalming/Embalmer </t>
  </si>
  <si>
    <t>NOT SEEKING</t>
  </si>
  <si>
    <t>NUMBER</t>
  </si>
  <si>
    <t>OPHTHALMIC AND OPTOMETRIC SUPPORT SERVICES AND ALLIED PROFESSIONS</t>
  </si>
  <si>
    <t>Ophthalmic Technician/Technologist</t>
  </si>
  <si>
    <t>PART-TIME</t>
  </si>
  <si>
    <t>PERCENT</t>
  </si>
  <si>
    <t>Phlebotomy/Phlebotomist</t>
  </si>
  <si>
    <t>PRECISION METAL WORKERS</t>
  </si>
  <si>
    <t>PROGRAM TITLE</t>
  </si>
  <si>
    <t>QUALITY CONTROL AND SAFETY TECHNOLOGIES</t>
  </si>
  <si>
    <t>Quality Control Technology/Technician</t>
  </si>
  <si>
    <t>Renal/Dialysis Technologist/Technician</t>
  </si>
  <si>
    <t xml:space="preserve">Report Total          </t>
  </si>
  <si>
    <t>RESPONDING</t>
  </si>
  <si>
    <t>SEEKING</t>
  </si>
  <si>
    <t>Sheet Metal Worker</t>
  </si>
  <si>
    <t>SOURCE OF DATA:  Follow-Up Study of Fiscal Year 2007 Career and Technical Education Program Completers</t>
  </si>
  <si>
    <t>Table B-2</t>
  </si>
  <si>
    <t>TOTAL</t>
  </si>
  <si>
    <t>UNEMPLOYED</t>
  </si>
  <si>
    <t>Welder/Welding Technologist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</si>
</sst>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8" xfId="0" applyFill="1" applyBorder="1" applyAlignment="1">
      <alignment/>
    </xf>
    <xf numFmtId="0" fontId="4" fillId="33" borderId="0" xfId="0" applyFont="1" applyFill="1" applyAlignment="1">
      <alignment horizontal="centerContinuous"/>
    </xf>
    <xf numFmtId="0" fontId="0" fillId="33" borderId="8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8" xfId="0" applyFill="1" applyBorder="1" applyAlignment="1">
      <alignment horizontal="centerContinuous"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0" fillId="0" borderId="0" xfId="43">
      <alignment/>
      <protection/>
    </xf>
    <xf numFmtId="3" fontId="4" fillId="0" borderId="0" xfId="43" applyFont="1">
      <alignment/>
      <protection/>
    </xf>
    <xf numFmtId="0" fontId="0" fillId="0" borderId="0" xfId="0" applyAlignment="1">
      <alignment horizontal="centerContinuous"/>
    </xf>
    <xf numFmtId="0" fontId="0" fillId="33" borderId="8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="75" zoomScaleNormal="75" zoomScalePageLayoutView="0" workbookViewId="0" topLeftCell="A22">
      <selection activeCell="A3" sqref="A3"/>
    </sheetView>
  </sheetViews>
  <sheetFormatPr defaultColWidth="8.421875" defaultRowHeight="12.75"/>
  <cols>
    <col min="1" max="1" width="8.421875" style="0" customWidth="1"/>
    <col min="2" max="2" width="78.7109375" style="0" customWidth="1"/>
    <col min="3" max="4" width="8.421875" style="0" customWidth="1"/>
    <col min="5" max="5" width="0.85546875" style="0" customWidth="1"/>
    <col min="6" max="7" width="8.421875" style="0" customWidth="1"/>
    <col min="8" max="8" width="0.85546875" style="0" customWidth="1"/>
    <col min="9" max="10" width="8.421875" style="0" customWidth="1"/>
    <col min="11" max="11" width="0.85546875" style="0" customWidth="1"/>
    <col min="12" max="13" width="8.421875" style="0" customWidth="1"/>
    <col min="14" max="14" width="0.85546875" style="0" customWidth="1"/>
    <col min="15" max="15" width="11.421875" style="0" customWidth="1"/>
    <col min="16" max="16" width="0.85546875" style="0" customWidth="1"/>
    <col min="17" max="17" width="8.421875" style="0" customWidth="1"/>
    <col min="18" max="18" width="8.57421875" style="0" customWidth="1"/>
  </cols>
  <sheetData>
    <row r="1" spans="1:18" ht="12.75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4"/>
      <c r="C9" s="4"/>
      <c r="D9" s="4"/>
      <c r="E9" s="4"/>
      <c r="F9" s="4"/>
      <c r="G9" s="4"/>
      <c r="H9" s="4"/>
      <c r="I9" s="2" t="s">
        <v>60</v>
      </c>
      <c r="J9" s="2"/>
      <c r="K9" s="4"/>
      <c r="L9" s="2" t="s">
        <v>60</v>
      </c>
      <c r="M9" s="2"/>
      <c r="N9" s="4"/>
      <c r="P9" s="4"/>
      <c r="Q9" s="4"/>
      <c r="R9" s="4"/>
    </row>
    <row r="10" spans="1:18" ht="12.75">
      <c r="A10" s="4"/>
      <c r="B10" s="4"/>
      <c r="C10" s="2" t="s">
        <v>16</v>
      </c>
      <c r="D10" s="2"/>
      <c r="E10" s="4"/>
      <c r="F10" s="2" t="s">
        <v>16</v>
      </c>
      <c r="G10" s="2"/>
      <c r="H10" s="4"/>
      <c r="I10" s="2" t="s">
        <v>55</v>
      </c>
      <c r="J10" s="2"/>
      <c r="K10" s="4"/>
      <c r="L10" s="2" t="s">
        <v>41</v>
      </c>
      <c r="M10" s="2"/>
      <c r="N10" s="4"/>
      <c r="O10" s="16" t="s">
        <v>59</v>
      </c>
      <c r="P10" s="2"/>
      <c r="Q10" s="2" t="s">
        <v>59</v>
      </c>
      <c r="R10" s="2"/>
    </row>
    <row r="11" spans="1:18" ht="12.75">
      <c r="A11" s="4"/>
      <c r="B11" s="4"/>
      <c r="C11" s="6" t="s">
        <v>20</v>
      </c>
      <c r="D11" s="6"/>
      <c r="E11" s="9"/>
      <c r="F11" s="6" t="s">
        <v>45</v>
      </c>
      <c r="G11" s="6"/>
      <c r="H11" s="9"/>
      <c r="I11" s="6" t="s">
        <v>17</v>
      </c>
      <c r="J11" s="6"/>
      <c r="K11" s="9"/>
      <c r="L11" s="6" t="s">
        <v>17</v>
      </c>
      <c r="M11" s="6"/>
      <c r="N11" s="4"/>
      <c r="O11" s="16" t="s">
        <v>42</v>
      </c>
      <c r="P11" s="2"/>
      <c r="Q11" s="6" t="s">
        <v>16</v>
      </c>
      <c r="R11" s="6"/>
    </row>
    <row r="12" spans="1:18" ht="12.75">
      <c r="A12" s="17" t="s">
        <v>11</v>
      </c>
      <c r="B12" s="5" t="s">
        <v>49</v>
      </c>
      <c r="C12" s="7" t="s">
        <v>42</v>
      </c>
      <c r="D12" s="8" t="s">
        <v>46</v>
      </c>
      <c r="E12" s="8"/>
      <c r="F12" s="7" t="s">
        <v>42</v>
      </c>
      <c r="G12" s="8" t="s">
        <v>46</v>
      </c>
      <c r="H12" s="8"/>
      <c r="I12" s="7" t="s">
        <v>42</v>
      </c>
      <c r="J12" s="8" t="s">
        <v>46</v>
      </c>
      <c r="K12" s="8"/>
      <c r="L12" s="7" t="s">
        <v>42</v>
      </c>
      <c r="M12" s="8" t="s">
        <v>46</v>
      </c>
      <c r="N12" s="8"/>
      <c r="O12" s="7" t="s">
        <v>54</v>
      </c>
      <c r="P12" s="10"/>
      <c r="Q12" s="7" t="s">
        <v>42</v>
      </c>
      <c r="R12" s="8" t="s">
        <v>46</v>
      </c>
    </row>
    <row r="13" ht="12.75">
      <c r="B13" t="s">
        <v>0</v>
      </c>
    </row>
    <row r="14" spans="1:18" ht="12.75">
      <c r="A14" s="1">
        <v>1203</v>
      </c>
      <c r="B14" t="s">
        <v>21</v>
      </c>
      <c r="C14" s="14">
        <v>6</v>
      </c>
      <c r="D14" s="11">
        <f>SUM(C14/O14)</f>
        <v>0.8571428571428571</v>
      </c>
      <c r="F14" s="14">
        <v>0</v>
      </c>
      <c r="G14" s="11">
        <f>SUM(F14/O14)</f>
        <v>0</v>
      </c>
      <c r="I14" s="14">
        <v>1</v>
      </c>
      <c r="J14" s="11">
        <f>SUM(I14/O14)</f>
        <v>0.14285714285714285</v>
      </c>
      <c r="L14" s="14">
        <v>0</v>
      </c>
      <c r="M14" s="11">
        <f>SUM(L14/O14)</f>
        <v>0</v>
      </c>
      <c r="O14" s="14">
        <f>C14+F14+I14+L14</f>
        <v>7</v>
      </c>
      <c r="P14" s="14"/>
      <c r="Q14" s="14">
        <f>C14+F14</f>
        <v>6</v>
      </c>
      <c r="R14" s="11">
        <f>SUM(Q14/O14)</f>
        <v>0.8571428571428571</v>
      </c>
    </row>
    <row r="15" spans="1:18" ht="12.75">
      <c r="A15" s="1">
        <v>120303</v>
      </c>
      <c r="B15" t="s">
        <v>40</v>
      </c>
      <c r="C15" s="14">
        <v>6</v>
      </c>
      <c r="D15" s="11">
        <f>SUM(C15/O15)</f>
        <v>0.8571428571428571</v>
      </c>
      <c r="F15" s="14">
        <v>0</v>
      </c>
      <c r="G15" s="11">
        <f>SUM(F15/O15)</f>
        <v>0</v>
      </c>
      <c r="I15" s="14">
        <v>1</v>
      </c>
      <c r="J15" s="11">
        <f>SUM(I15/O15)</f>
        <v>0.14285714285714285</v>
      </c>
      <c r="L15" s="14">
        <v>0</v>
      </c>
      <c r="M15" s="11">
        <f>SUM(L15/O15)</f>
        <v>0</v>
      </c>
      <c r="O15" s="14">
        <f>C15+F15+I15+L15</f>
        <v>7</v>
      </c>
      <c r="P15" s="14"/>
      <c r="Q15" s="14">
        <f>C15+F15</f>
        <v>6</v>
      </c>
      <c r="R15" s="11">
        <f>SUM(Q15/O15)</f>
        <v>0.8571428571428571</v>
      </c>
    </row>
    <row r="16" spans="1:18" ht="12.75">
      <c r="A16" s="1"/>
      <c r="C16" s="14"/>
      <c r="D16" s="11"/>
      <c r="F16" s="14"/>
      <c r="G16" s="11"/>
      <c r="I16" s="14"/>
      <c r="J16" s="11"/>
      <c r="L16" s="14"/>
      <c r="M16" s="11"/>
      <c r="O16" s="14"/>
      <c r="P16" s="14"/>
      <c r="Q16" s="14"/>
      <c r="R16" s="11"/>
    </row>
    <row r="17" spans="1:18" ht="12.75">
      <c r="A17" s="1">
        <v>1507</v>
      </c>
      <c r="B17" t="s">
        <v>50</v>
      </c>
      <c r="C17" s="14">
        <v>7</v>
      </c>
      <c r="D17" s="11">
        <f>SUM(C17/O17)</f>
        <v>1</v>
      </c>
      <c r="F17" s="14">
        <v>0</v>
      </c>
      <c r="G17" s="11">
        <f>SUM(F17/O17)</f>
        <v>0</v>
      </c>
      <c r="I17" s="14">
        <v>0</v>
      </c>
      <c r="J17" s="11">
        <f>SUM(I17/O17)</f>
        <v>0</v>
      </c>
      <c r="L17" s="14">
        <v>0</v>
      </c>
      <c r="M17" s="11">
        <f>SUM(L17/O17)</f>
        <v>0</v>
      </c>
      <c r="O17" s="14">
        <f>C17+F17+I17+L17</f>
        <v>7</v>
      </c>
      <c r="P17" s="14"/>
      <c r="Q17" s="14">
        <f>C17+F17</f>
        <v>7</v>
      </c>
      <c r="R17" s="11">
        <f>SUM(Q17/O17)</f>
        <v>1</v>
      </c>
    </row>
    <row r="18" spans="1:18" ht="12.75">
      <c r="A18" s="1">
        <v>150702</v>
      </c>
      <c r="B18" t="s">
        <v>51</v>
      </c>
      <c r="C18" s="14">
        <v>7</v>
      </c>
      <c r="D18" s="11">
        <f>SUM(C18/O18)</f>
        <v>1</v>
      </c>
      <c r="F18" s="14">
        <v>0</v>
      </c>
      <c r="G18" s="11">
        <f>SUM(F18/O18)</f>
        <v>0</v>
      </c>
      <c r="I18" s="14">
        <v>0</v>
      </c>
      <c r="J18" s="11">
        <f>SUM(I18/O18)</f>
        <v>0</v>
      </c>
      <c r="L18" s="14">
        <v>0</v>
      </c>
      <c r="M18" s="11">
        <f>SUM(L18/O18)</f>
        <v>0</v>
      </c>
      <c r="O18" s="14">
        <f>C18+F18+I18+L18</f>
        <v>7</v>
      </c>
      <c r="P18" s="14"/>
      <c r="Q18" s="14">
        <f>C18+F18</f>
        <v>7</v>
      </c>
      <c r="R18" s="11">
        <f>SUM(Q18/O18)</f>
        <v>1</v>
      </c>
    </row>
    <row r="19" spans="1:18" ht="12.75">
      <c r="A19" s="1"/>
      <c r="C19" s="14"/>
      <c r="D19" s="11"/>
      <c r="F19" s="14"/>
      <c r="G19" s="11"/>
      <c r="I19" s="14"/>
      <c r="J19" s="11"/>
      <c r="L19" s="14"/>
      <c r="M19" s="11"/>
      <c r="O19" s="14"/>
      <c r="P19" s="14"/>
      <c r="Q19" s="14"/>
      <c r="R19" s="11"/>
    </row>
    <row r="20" spans="1:18" ht="12.75">
      <c r="A20" s="1">
        <v>1508</v>
      </c>
      <c r="B20" t="s">
        <v>38</v>
      </c>
      <c r="C20" s="14">
        <v>8</v>
      </c>
      <c r="D20" s="11">
        <f>SUM(C20/O20)</f>
        <v>0.5333333333333333</v>
      </c>
      <c r="F20" s="14">
        <v>5</v>
      </c>
      <c r="G20" s="11">
        <f>SUM(F20/O20)</f>
        <v>0.3333333333333333</v>
      </c>
      <c r="I20" s="14">
        <v>1</v>
      </c>
      <c r="J20" s="11">
        <f>SUM(I20/O20)</f>
        <v>0.06666666666666667</v>
      </c>
      <c r="L20" s="14">
        <v>1</v>
      </c>
      <c r="M20" s="11">
        <f>SUM(L20/O20)</f>
        <v>0.06666666666666667</v>
      </c>
      <c r="O20" s="14">
        <f>C20+F20+I20+L20</f>
        <v>15</v>
      </c>
      <c r="P20" s="14"/>
      <c r="Q20" s="14">
        <f>C20+F20</f>
        <v>13</v>
      </c>
      <c r="R20" s="11">
        <f>SUM(Q20/O20)</f>
        <v>0.8666666666666667</v>
      </c>
    </row>
    <row r="21" spans="1:18" ht="12.75">
      <c r="A21" s="1">
        <v>150805</v>
      </c>
      <c r="B21" t="s">
        <v>37</v>
      </c>
      <c r="C21" s="14">
        <v>8</v>
      </c>
      <c r="D21" s="11">
        <f>SUM(C21/O21)</f>
        <v>0.5333333333333333</v>
      </c>
      <c r="F21" s="14">
        <v>5</v>
      </c>
      <c r="G21" s="11">
        <f>SUM(F21/O21)</f>
        <v>0.3333333333333333</v>
      </c>
      <c r="I21" s="14">
        <v>1</v>
      </c>
      <c r="J21" s="11">
        <f>SUM(I21/O21)</f>
        <v>0.06666666666666667</v>
      </c>
      <c r="L21" s="14">
        <v>1</v>
      </c>
      <c r="M21" s="11">
        <f>SUM(L21/O21)</f>
        <v>0.06666666666666667</v>
      </c>
      <c r="O21" s="14">
        <f>C21+F21+I21+L21</f>
        <v>15</v>
      </c>
      <c r="P21" s="14"/>
      <c r="Q21" s="14">
        <f>C21+F21</f>
        <v>13</v>
      </c>
      <c r="R21" s="11">
        <f>SUM(Q21/O21)</f>
        <v>0.8666666666666667</v>
      </c>
    </row>
    <row r="22" spans="1:18" ht="12.75">
      <c r="A22" s="1"/>
      <c r="C22" s="14"/>
      <c r="D22" s="11"/>
      <c r="F22" s="14"/>
      <c r="G22" s="11"/>
      <c r="I22" s="14"/>
      <c r="J22" s="11"/>
      <c r="L22" s="14"/>
      <c r="M22" s="11"/>
      <c r="O22" s="14"/>
      <c r="P22" s="14"/>
      <c r="Q22" s="14"/>
      <c r="R22" s="11"/>
    </row>
    <row r="23" spans="1:18" ht="12.75">
      <c r="A23" s="1">
        <v>1906</v>
      </c>
      <c r="B23" t="s">
        <v>29</v>
      </c>
      <c r="C23" s="14">
        <v>22</v>
      </c>
      <c r="D23" s="11">
        <f>SUM(C23/O23)</f>
        <v>0.5789473684210527</v>
      </c>
      <c r="F23" s="14">
        <v>5</v>
      </c>
      <c r="G23" s="11">
        <f>SUM(F23/O23)</f>
        <v>0.13157894736842105</v>
      </c>
      <c r="I23" s="14">
        <v>4</v>
      </c>
      <c r="J23" s="11">
        <f>SUM(I23/O23)</f>
        <v>0.10526315789473684</v>
      </c>
      <c r="L23" s="14">
        <v>7</v>
      </c>
      <c r="M23" s="11">
        <f>SUM(L23/O23)</f>
        <v>0.18421052631578946</v>
      </c>
      <c r="O23" s="14">
        <f>C23+F23+I23+L23</f>
        <v>38</v>
      </c>
      <c r="P23" s="14"/>
      <c r="Q23" s="14">
        <f>C23+F23</f>
        <v>27</v>
      </c>
      <c r="R23" s="11">
        <f>SUM(Q23/O23)</f>
        <v>0.7105263157894737</v>
      </c>
    </row>
    <row r="24" spans="1:18" ht="12.75">
      <c r="A24" s="1">
        <v>190605</v>
      </c>
      <c r="B24" t="s">
        <v>28</v>
      </c>
      <c r="C24" s="14">
        <v>22</v>
      </c>
      <c r="D24" s="11">
        <f>SUM(C24/O24)</f>
        <v>0.5789473684210527</v>
      </c>
      <c r="F24" s="14">
        <v>5</v>
      </c>
      <c r="G24" s="11">
        <f>SUM(F24/O24)</f>
        <v>0.13157894736842105</v>
      </c>
      <c r="I24" s="14">
        <v>4</v>
      </c>
      <c r="J24" s="11">
        <f>SUM(I24/O24)</f>
        <v>0.10526315789473684</v>
      </c>
      <c r="L24" s="14">
        <v>7</v>
      </c>
      <c r="M24" s="11">
        <f>SUM(L24/O24)</f>
        <v>0.18421052631578946</v>
      </c>
      <c r="O24" s="14">
        <f>C24+F24+I24+L24</f>
        <v>38</v>
      </c>
      <c r="P24" s="14"/>
      <c r="Q24" s="14">
        <f>C24+F24</f>
        <v>27</v>
      </c>
      <c r="R24" s="11">
        <f>SUM(Q24/O24)</f>
        <v>0.7105263157894737</v>
      </c>
    </row>
    <row r="25" spans="1:18" ht="12.75">
      <c r="A25" s="1"/>
      <c r="C25" s="14"/>
      <c r="D25" s="11"/>
      <c r="F25" s="14"/>
      <c r="G25" s="11"/>
      <c r="I25" s="14"/>
      <c r="J25" s="11"/>
      <c r="L25" s="14"/>
      <c r="M25" s="11"/>
      <c r="O25" s="14"/>
      <c r="P25" s="14"/>
      <c r="Q25" s="14"/>
      <c r="R25" s="11"/>
    </row>
    <row r="26" spans="1:18" ht="12.75">
      <c r="A26" s="1">
        <v>2503</v>
      </c>
      <c r="B26" t="s">
        <v>35</v>
      </c>
      <c r="C26" s="14">
        <v>13</v>
      </c>
      <c r="D26" s="11">
        <f>SUM(C26/O26)</f>
        <v>0.5416666666666666</v>
      </c>
      <c r="F26" s="14">
        <v>9</v>
      </c>
      <c r="G26" s="11">
        <f>SUM(F26/O26)</f>
        <v>0.375</v>
      </c>
      <c r="I26" s="14">
        <v>2</v>
      </c>
      <c r="J26" s="11">
        <f>SUM(I26/O26)</f>
        <v>0.08333333333333333</v>
      </c>
      <c r="L26" s="14">
        <v>0</v>
      </c>
      <c r="M26" s="11">
        <f>SUM(L26/O26)</f>
        <v>0</v>
      </c>
      <c r="O26" s="14">
        <f>C26+F26+I26+L26</f>
        <v>24</v>
      </c>
      <c r="P26" s="14"/>
      <c r="Q26" s="14">
        <f>C26+F26</f>
        <v>22</v>
      </c>
      <c r="R26" s="11">
        <f>SUM(Q26/O26)</f>
        <v>0.9166666666666666</v>
      </c>
    </row>
    <row r="27" spans="1:18" ht="12.75">
      <c r="A27" s="1">
        <v>250301</v>
      </c>
      <c r="B27" t="s">
        <v>34</v>
      </c>
      <c r="C27" s="14">
        <v>13</v>
      </c>
      <c r="D27" s="11">
        <f>SUM(C27/O27)</f>
        <v>0.5416666666666666</v>
      </c>
      <c r="F27" s="14">
        <v>9</v>
      </c>
      <c r="G27" s="11">
        <f>SUM(F27/O27)</f>
        <v>0.375</v>
      </c>
      <c r="I27" s="14">
        <v>2</v>
      </c>
      <c r="J27" s="11">
        <f>SUM(I27/O27)</f>
        <v>0.08333333333333333</v>
      </c>
      <c r="L27" s="14">
        <v>0</v>
      </c>
      <c r="M27" s="11">
        <f>SUM(L27/O27)</f>
        <v>0</v>
      </c>
      <c r="O27" s="14">
        <f>C27+F27+I27+L27</f>
        <v>24</v>
      </c>
      <c r="P27" s="14"/>
      <c r="Q27" s="14">
        <f>C27+F27</f>
        <v>22</v>
      </c>
      <c r="R27" s="11">
        <f>SUM(Q27/O27)</f>
        <v>0.9166666666666666</v>
      </c>
    </row>
    <row r="28" spans="3:18" ht="12.75">
      <c r="C28" s="14"/>
      <c r="D28" s="11"/>
      <c r="F28" s="14"/>
      <c r="G28" s="11"/>
      <c r="I28" s="14"/>
      <c r="J28" s="11"/>
      <c r="L28" s="14"/>
      <c r="M28" s="11"/>
      <c r="O28" s="14"/>
      <c r="P28" s="14"/>
      <c r="Q28" s="14"/>
      <c r="R28" s="11"/>
    </row>
    <row r="29" spans="1:18" ht="12.75">
      <c r="A29" s="1">
        <v>3105</v>
      </c>
      <c r="B29" t="s">
        <v>25</v>
      </c>
      <c r="C29" s="14">
        <v>9</v>
      </c>
      <c r="D29" s="11">
        <f>SUM(C29/O29)</f>
        <v>0.5</v>
      </c>
      <c r="F29" s="14">
        <v>5</v>
      </c>
      <c r="G29" s="11">
        <f>SUM(F29/O29)</f>
        <v>0.2777777777777778</v>
      </c>
      <c r="I29" s="14">
        <v>3</v>
      </c>
      <c r="J29" s="11">
        <f>SUM(I29/O29)</f>
        <v>0.16666666666666666</v>
      </c>
      <c r="L29" s="14">
        <v>1</v>
      </c>
      <c r="M29" s="11">
        <f>SUM(L29/O29)</f>
        <v>0.05555555555555555</v>
      </c>
      <c r="O29" s="14">
        <f>C29+F29+I29+L29</f>
        <v>18</v>
      </c>
      <c r="P29" s="14"/>
      <c r="Q29" s="14">
        <f>C29+F29</f>
        <v>14</v>
      </c>
      <c r="R29" s="11">
        <f>SUM(Q29/O29)</f>
        <v>0.7777777777777778</v>
      </c>
    </row>
    <row r="30" spans="1:18" ht="12.75">
      <c r="A30" s="1">
        <v>310505</v>
      </c>
      <c r="B30" t="s">
        <v>33</v>
      </c>
      <c r="C30" s="14">
        <v>9</v>
      </c>
      <c r="D30" s="11">
        <f>SUM(C30/O30)</f>
        <v>0.5</v>
      </c>
      <c r="F30" s="14">
        <v>5</v>
      </c>
      <c r="G30" s="11">
        <f>SUM(F30/O30)</f>
        <v>0.2777777777777778</v>
      </c>
      <c r="I30" s="14">
        <v>3</v>
      </c>
      <c r="J30" s="11">
        <f>SUM(I30/O30)</f>
        <v>0.16666666666666666</v>
      </c>
      <c r="L30" s="14">
        <v>1</v>
      </c>
      <c r="M30" s="11">
        <f>SUM(L30/O30)</f>
        <v>0.05555555555555555</v>
      </c>
      <c r="O30" s="14">
        <f>C30+F30+I30+L30</f>
        <v>18</v>
      </c>
      <c r="P30" s="14"/>
      <c r="Q30" s="14">
        <f>C30+F30</f>
        <v>14</v>
      </c>
      <c r="R30" s="11">
        <f>SUM(Q30/O30)</f>
        <v>0.7777777777777778</v>
      </c>
    </row>
    <row r="31" spans="3:18" ht="12.75">
      <c r="C31" s="14"/>
      <c r="D31" s="11"/>
      <c r="F31" s="14"/>
      <c r="G31" s="11"/>
      <c r="I31" s="14"/>
      <c r="J31" s="11"/>
      <c r="L31" s="14"/>
      <c r="M31" s="11"/>
      <c r="O31" s="14"/>
      <c r="P31" s="14"/>
      <c r="Q31" s="14"/>
      <c r="R31" s="11"/>
    </row>
    <row r="32" spans="1:18" ht="12.75">
      <c r="A32" s="1">
        <v>4702</v>
      </c>
      <c r="B32" t="s">
        <v>27</v>
      </c>
      <c r="C32" s="14">
        <v>199</v>
      </c>
      <c r="D32" s="11">
        <f>SUM(C32/O32)</f>
        <v>0.7683397683397684</v>
      </c>
      <c r="F32" s="14">
        <v>12</v>
      </c>
      <c r="G32" s="11">
        <f>SUM(F32/O32)</f>
        <v>0.04633204633204633</v>
      </c>
      <c r="I32" s="14">
        <v>30</v>
      </c>
      <c r="J32" s="11">
        <f>SUM(I32/O32)</f>
        <v>0.11583011583011583</v>
      </c>
      <c r="L32" s="14">
        <v>18</v>
      </c>
      <c r="M32" s="11">
        <f>SUM(L32/O32)</f>
        <v>0.0694980694980695</v>
      </c>
      <c r="O32" s="14">
        <f>C32+F32+I32+L32</f>
        <v>259</v>
      </c>
      <c r="P32" s="14"/>
      <c r="Q32" s="14">
        <f>C32+F32</f>
        <v>211</v>
      </c>
      <c r="R32" s="11">
        <f>SUM(Q32/O32)</f>
        <v>0.8146718146718147</v>
      </c>
    </row>
    <row r="33" spans="1:18" ht="12.75">
      <c r="A33" s="1">
        <v>470201</v>
      </c>
      <c r="B33" t="s">
        <v>26</v>
      </c>
      <c r="C33" s="14">
        <v>199</v>
      </c>
      <c r="D33" s="11">
        <f>SUM(C33/O33)</f>
        <v>0.7683397683397684</v>
      </c>
      <c r="F33" s="14">
        <v>12</v>
      </c>
      <c r="G33" s="11">
        <f>SUM(F33/O33)</f>
        <v>0.04633204633204633</v>
      </c>
      <c r="I33" s="14">
        <v>30</v>
      </c>
      <c r="J33" s="11">
        <f>SUM(I33/O33)</f>
        <v>0.11583011583011583</v>
      </c>
      <c r="L33" s="14">
        <v>18</v>
      </c>
      <c r="M33" s="11">
        <f>SUM(L33/O33)</f>
        <v>0.0694980694980695</v>
      </c>
      <c r="O33" s="14">
        <f>C33+F33+I33+L33</f>
        <v>259</v>
      </c>
      <c r="P33" s="14"/>
      <c r="Q33" s="14">
        <f>C33+F33</f>
        <v>211</v>
      </c>
      <c r="R33" s="11">
        <f>SUM(Q33/O33)</f>
        <v>0.8146718146718147</v>
      </c>
    </row>
    <row r="34" spans="1:18" ht="12.75">
      <c r="A34" s="1"/>
      <c r="C34" s="14"/>
      <c r="D34" s="11"/>
      <c r="F34" s="14"/>
      <c r="G34" s="11"/>
      <c r="I34" s="14"/>
      <c r="J34" s="11"/>
      <c r="L34" s="14"/>
      <c r="M34" s="11"/>
      <c r="O34" s="14"/>
      <c r="P34" s="14"/>
      <c r="Q34" s="14"/>
      <c r="R34" s="11"/>
    </row>
    <row r="35" spans="1:18" ht="12.75">
      <c r="A35" s="1">
        <v>4805</v>
      </c>
      <c r="B35" t="s">
        <v>48</v>
      </c>
      <c r="C35" s="14">
        <v>162</v>
      </c>
      <c r="D35" s="11">
        <f>SUM(C35/O35)</f>
        <v>0.6893617021276596</v>
      </c>
      <c r="F35" s="14">
        <v>31</v>
      </c>
      <c r="G35" s="11">
        <f>SUM(F35/O35)</f>
        <v>0.13191489361702127</v>
      </c>
      <c r="I35" s="14">
        <v>14</v>
      </c>
      <c r="J35" s="11">
        <f>SUM(I35/O35)</f>
        <v>0.059574468085106386</v>
      </c>
      <c r="L35" s="14">
        <v>28</v>
      </c>
      <c r="M35" s="11">
        <f>SUM(L35/O35)</f>
        <v>0.11914893617021277</v>
      </c>
      <c r="O35" s="14">
        <f>C35+F35+I35+L35</f>
        <v>235</v>
      </c>
      <c r="P35" s="14"/>
      <c r="Q35" s="14">
        <f>C35+F35</f>
        <v>193</v>
      </c>
      <c r="R35" s="11">
        <f>SUM(Q35/O35)</f>
        <v>0.8212765957446808</v>
      </c>
    </row>
    <row r="36" spans="1:18" ht="12.75">
      <c r="A36" s="1">
        <v>480501</v>
      </c>
      <c r="B36" t="s">
        <v>36</v>
      </c>
      <c r="C36" s="14">
        <v>16</v>
      </c>
      <c r="D36" s="11">
        <f>SUM(C36/O36)</f>
        <v>0.8888888888888888</v>
      </c>
      <c r="F36" s="14">
        <v>2</v>
      </c>
      <c r="G36" s="11">
        <f>SUM(F36/O36)</f>
        <v>0.1111111111111111</v>
      </c>
      <c r="I36" s="14">
        <v>0</v>
      </c>
      <c r="J36" s="11">
        <f>SUM(I36/O36)</f>
        <v>0</v>
      </c>
      <c r="L36" s="14">
        <v>0</v>
      </c>
      <c r="M36" s="11">
        <f>SUM(L36/O36)</f>
        <v>0</v>
      </c>
      <c r="O36" s="14">
        <f>C36+F36+I36+L36</f>
        <v>18</v>
      </c>
      <c r="P36" s="14"/>
      <c r="Q36" s="14">
        <f>C36+F36</f>
        <v>18</v>
      </c>
      <c r="R36" s="11">
        <f>SUM(Q36/O36)</f>
        <v>1</v>
      </c>
    </row>
    <row r="37" spans="1:18" ht="12.75">
      <c r="A37" s="1">
        <v>480506</v>
      </c>
      <c r="B37" t="s">
        <v>56</v>
      </c>
      <c r="C37" s="14">
        <v>9</v>
      </c>
      <c r="D37" s="11">
        <f>SUM(C37/O37)</f>
        <v>0.9</v>
      </c>
      <c r="F37" s="14">
        <v>1</v>
      </c>
      <c r="G37" s="11">
        <f>SUM(F37/O37)</f>
        <v>0.1</v>
      </c>
      <c r="I37" s="14">
        <v>0</v>
      </c>
      <c r="J37" s="11">
        <f>SUM(I37/O37)</f>
        <v>0</v>
      </c>
      <c r="L37" s="14">
        <v>0</v>
      </c>
      <c r="M37" s="11">
        <f>SUM(L37/O37)</f>
        <v>0</v>
      </c>
      <c r="O37" s="14">
        <f>C37+F37+I37+L37</f>
        <v>10</v>
      </c>
      <c r="P37" s="14"/>
      <c r="Q37" s="14">
        <f>C37+F37</f>
        <v>10</v>
      </c>
      <c r="R37" s="11">
        <f>SUM(Q37/O37)</f>
        <v>1</v>
      </c>
    </row>
    <row r="38" spans="1:18" ht="12.75">
      <c r="A38" s="1">
        <v>480508</v>
      </c>
      <c r="B38" t="s">
        <v>61</v>
      </c>
      <c r="C38" s="14">
        <v>131</v>
      </c>
      <c r="D38" s="11">
        <f>SUM(C38/O38)</f>
        <v>0.6582914572864321</v>
      </c>
      <c r="F38" s="14">
        <v>27</v>
      </c>
      <c r="G38" s="11">
        <f>SUM(F38/O38)</f>
        <v>0.135678391959799</v>
      </c>
      <c r="I38" s="14">
        <v>13</v>
      </c>
      <c r="J38" s="11">
        <f>SUM(I38/O38)</f>
        <v>0.06532663316582915</v>
      </c>
      <c r="L38" s="14">
        <v>28</v>
      </c>
      <c r="M38" s="11">
        <f>SUM(L38/O38)</f>
        <v>0.1407035175879397</v>
      </c>
      <c r="O38" s="14">
        <f>C38+F38+I38+L38</f>
        <v>199</v>
      </c>
      <c r="P38" s="14"/>
      <c r="Q38" s="14">
        <f>C38+F38</f>
        <v>158</v>
      </c>
      <c r="R38" s="11">
        <f>SUM(Q38/O38)</f>
        <v>0.7939698492462312</v>
      </c>
    </row>
    <row r="39" spans="1:18" ht="12.75">
      <c r="A39" s="1">
        <v>480509</v>
      </c>
      <c r="B39" t="s">
        <v>32</v>
      </c>
      <c r="C39" s="14">
        <v>6</v>
      </c>
      <c r="D39" s="11">
        <f>SUM(C39/O39)</f>
        <v>0.75</v>
      </c>
      <c r="F39" s="14">
        <v>1</v>
      </c>
      <c r="G39" s="11">
        <f>SUM(F39/O39)</f>
        <v>0.125</v>
      </c>
      <c r="I39" s="14">
        <v>1</v>
      </c>
      <c r="J39" s="11">
        <f>SUM(I39/O39)</f>
        <v>0.125</v>
      </c>
      <c r="L39" s="14">
        <v>0</v>
      </c>
      <c r="M39" s="11">
        <f>SUM(L39/O39)</f>
        <v>0</v>
      </c>
      <c r="O39" s="14">
        <f>C39+F39+I39+L39</f>
        <v>8</v>
      </c>
      <c r="P39" s="14"/>
      <c r="Q39" s="14">
        <f>C39+F39</f>
        <v>7</v>
      </c>
      <c r="R39" s="11">
        <f>SUM(Q39/O39)</f>
        <v>0.875</v>
      </c>
    </row>
    <row r="40" spans="3:18" ht="12.75">
      <c r="C40" s="14"/>
      <c r="D40" s="11"/>
      <c r="F40" s="14"/>
      <c r="G40" s="11"/>
      <c r="I40" s="14"/>
      <c r="J40" s="11"/>
      <c r="L40" s="14"/>
      <c r="M40" s="11"/>
      <c r="O40" s="14"/>
      <c r="P40" s="14"/>
      <c r="Q40" s="14"/>
      <c r="R40" s="11"/>
    </row>
    <row r="41" spans="1:18" ht="12.75">
      <c r="A41" s="1">
        <v>5004</v>
      </c>
      <c r="B41" t="s">
        <v>14</v>
      </c>
      <c r="C41" s="14">
        <v>38</v>
      </c>
      <c r="D41" s="11">
        <f>SUM(C41/O41)</f>
        <v>0.5352112676056338</v>
      </c>
      <c r="F41" s="14">
        <v>14</v>
      </c>
      <c r="G41" s="11">
        <f>SUM(F41/O41)</f>
        <v>0.19718309859154928</v>
      </c>
      <c r="I41" s="14">
        <v>11</v>
      </c>
      <c r="J41" s="11">
        <f>SUM(I41/O41)</f>
        <v>0.15492957746478872</v>
      </c>
      <c r="L41" s="14">
        <v>8</v>
      </c>
      <c r="M41" s="11">
        <f>SUM(L41/O41)</f>
        <v>0.11267605633802817</v>
      </c>
      <c r="O41" s="14">
        <f>C41+F41+I41+L41</f>
        <v>71</v>
      </c>
      <c r="P41" s="14"/>
      <c r="Q41" s="14">
        <f>C41+F41</f>
        <v>52</v>
      </c>
      <c r="R41" s="11">
        <f>SUM(Q41/O41)</f>
        <v>0.7323943661971831</v>
      </c>
    </row>
    <row r="42" spans="1:18" ht="12.75">
      <c r="A42" s="1">
        <v>500401</v>
      </c>
      <c r="B42" t="s">
        <v>15</v>
      </c>
      <c r="C42" s="14">
        <v>7</v>
      </c>
      <c r="D42" s="11">
        <f>SUM(C42/O42)</f>
        <v>0.5</v>
      </c>
      <c r="F42" s="14">
        <v>2</v>
      </c>
      <c r="G42" s="11">
        <f>SUM(F42/O42)</f>
        <v>0.14285714285714285</v>
      </c>
      <c r="I42" s="14">
        <v>3</v>
      </c>
      <c r="J42" s="11">
        <f>SUM(I42/O42)</f>
        <v>0.21428571428571427</v>
      </c>
      <c r="L42" s="14">
        <v>2</v>
      </c>
      <c r="M42" s="11">
        <f>SUM(L42/O42)</f>
        <v>0.14285714285714285</v>
      </c>
      <c r="O42" s="14">
        <f>C42+F42+I42+L42</f>
        <v>14</v>
      </c>
      <c r="P42" s="14"/>
      <c r="Q42" s="14">
        <f>C42+F42</f>
        <v>9</v>
      </c>
      <c r="R42" s="11">
        <f>SUM(Q42/O42)</f>
        <v>0.6428571428571429</v>
      </c>
    </row>
    <row r="43" spans="1:18" ht="12.75">
      <c r="A43" s="1">
        <v>500402</v>
      </c>
      <c r="B43" t="s">
        <v>12</v>
      </c>
      <c r="C43" s="14">
        <v>10</v>
      </c>
      <c r="D43" s="11">
        <f>SUM(C43/O43)</f>
        <v>0.6666666666666666</v>
      </c>
      <c r="F43" s="14">
        <v>4</v>
      </c>
      <c r="G43" s="11">
        <f>SUM(F43/O43)</f>
        <v>0.26666666666666666</v>
      </c>
      <c r="I43" s="14">
        <v>1</v>
      </c>
      <c r="J43" s="11">
        <f>SUM(I43/O43)</f>
        <v>0.06666666666666667</v>
      </c>
      <c r="L43" s="14">
        <v>0</v>
      </c>
      <c r="M43" s="11">
        <f>SUM(L43/O43)</f>
        <v>0</v>
      </c>
      <c r="O43" s="14">
        <f>C43+F43+I43+L43</f>
        <v>15</v>
      </c>
      <c r="P43" s="14"/>
      <c r="Q43" s="14">
        <f>C43+F43</f>
        <v>14</v>
      </c>
      <c r="R43" s="11">
        <f>SUM(Q43/O43)</f>
        <v>0.9333333333333333</v>
      </c>
    </row>
    <row r="44" spans="1:18" ht="12.75">
      <c r="A44" s="1">
        <v>500406</v>
      </c>
      <c r="B44" t="s">
        <v>13</v>
      </c>
      <c r="C44" s="14">
        <v>1</v>
      </c>
      <c r="D44" s="11">
        <f>SUM(C44/O44)</f>
        <v>0.14285714285714285</v>
      </c>
      <c r="F44" s="14">
        <v>2</v>
      </c>
      <c r="G44" s="11">
        <f>SUM(F44/O44)</f>
        <v>0.2857142857142857</v>
      </c>
      <c r="I44" s="14">
        <v>0</v>
      </c>
      <c r="J44" s="11">
        <f>SUM(I44/O44)</f>
        <v>0</v>
      </c>
      <c r="L44" s="14">
        <v>4</v>
      </c>
      <c r="M44" s="11">
        <f>SUM(L44/O44)</f>
        <v>0.5714285714285714</v>
      </c>
      <c r="O44" s="14">
        <f>C44+F44+I44+L44</f>
        <v>7</v>
      </c>
      <c r="P44" s="14"/>
      <c r="Q44" s="14">
        <f>C44+F44</f>
        <v>3</v>
      </c>
      <c r="R44" s="11">
        <f>SUM(Q44/O44)</f>
        <v>0.42857142857142855</v>
      </c>
    </row>
    <row r="45" spans="1:18" ht="12.75">
      <c r="A45" s="1">
        <v>500409</v>
      </c>
      <c r="B45" t="s">
        <v>23</v>
      </c>
      <c r="C45" s="14">
        <v>20</v>
      </c>
      <c r="D45" s="11">
        <f>SUM(C45/O45)</f>
        <v>0.5714285714285714</v>
      </c>
      <c r="F45" s="14">
        <v>6</v>
      </c>
      <c r="G45" s="11">
        <f>SUM(F45/O45)</f>
        <v>0.17142857142857143</v>
      </c>
      <c r="I45" s="14">
        <v>7</v>
      </c>
      <c r="J45" s="11">
        <f>SUM(I45/O45)</f>
        <v>0.2</v>
      </c>
      <c r="L45" s="14">
        <v>2</v>
      </c>
      <c r="M45" s="11">
        <f>SUM(L45/O45)</f>
        <v>0.05714285714285714</v>
      </c>
      <c r="O45" s="14">
        <f>C45+F45+I45+L45</f>
        <v>35</v>
      </c>
      <c r="P45" s="14"/>
      <c r="Q45" s="14">
        <f>C45+F45</f>
        <v>26</v>
      </c>
      <c r="R45" s="11">
        <f>SUM(Q45/O45)</f>
        <v>0.7428571428571429</v>
      </c>
    </row>
    <row r="46" spans="3:18" ht="12.75">
      <c r="C46" s="14"/>
      <c r="D46" s="11"/>
      <c r="F46" s="14"/>
      <c r="G46" s="11"/>
      <c r="I46" s="14"/>
      <c r="J46" s="11"/>
      <c r="L46" s="14"/>
      <c r="M46" s="11"/>
      <c r="O46" s="14"/>
      <c r="P46" s="14"/>
      <c r="Q46" s="14"/>
      <c r="R46" s="11"/>
    </row>
    <row r="47" spans="1:18" ht="12.75">
      <c r="A47" s="1">
        <v>5110</v>
      </c>
      <c r="B47" t="s">
        <v>24</v>
      </c>
      <c r="C47" s="14">
        <v>108</v>
      </c>
      <c r="D47" s="11">
        <f>SUM(C47/O47)</f>
        <v>0.542713567839196</v>
      </c>
      <c r="F47" s="14">
        <v>50</v>
      </c>
      <c r="G47" s="11">
        <f>SUM(F47/O47)</f>
        <v>0.25125628140703515</v>
      </c>
      <c r="I47" s="14">
        <v>19</v>
      </c>
      <c r="J47" s="11">
        <f>SUM(I47/O47)</f>
        <v>0.09547738693467336</v>
      </c>
      <c r="L47" s="14">
        <v>22</v>
      </c>
      <c r="M47" s="11">
        <f>SUM(L47/O47)</f>
        <v>0.11055276381909548</v>
      </c>
      <c r="O47" s="14">
        <f>C47+F47+I47+L47</f>
        <v>199</v>
      </c>
      <c r="P47" s="14"/>
      <c r="Q47" s="14">
        <f>C47+F47</f>
        <v>158</v>
      </c>
      <c r="R47" s="11">
        <f>SUM(Q47/O47)</f>
        <v>0.7939698492462312</v>
      </c>
    </row>
    <row r="48" spans="1:18" ht="12.75">
      <c r="A48" s="1">
        <v>511004</v>
      </c>
      <c r="B48" t="s">
        <v>39</v>
      </c>
      <c r="C48" s="14">
        <v>33</v>
      </c>
      <c r="D48" s="11">
        <f>SUM(C48/O48)</f>
        <v>0.7857142857142857</v>
      </c>
      <c r="F48" s="14">
        <v>7</v>
      </c>
      <c r="G48" s="11">
        <f>SUM(F48/O48)</f>
        <v>0.16666666666666666</v>
      </c>
      <c r="I48" s="14">
        <v>0</v>
      </c>
      <c r="J48" s="11">
        <f>SUM(I48/O48)</f>
        <v>0</v>
      </c>
      <c r="L48" s="14">
        <v>2</v>
      </c>
      <c r="M48" s="11">
        <f>SUM(L48/O48)</f>
        <v>0.047619047619047616</v>
      </c>
      <c r="O48" s="14">
        <f>C48+F48+I48+L48</f>
        <v>42</v>
      </c>
      <c r="P48" s="14"/>
      <c r="Q48" s="14">
        <f>C48+F48</f>
        <v>40</v>
      </c>
      <c r="R48" s="11">
        <f>SUM(Q48/O48)</f>
        <v>0.9523809523809523</v>
      </c>
    </row>
    <row r="49" spans="1:18" ht="12.75">
      <c r="A49" s="1">
        <v>511009</v>
      </c>
      <c r="B49" t="s">
        <v>47</v>
      </c>
      <c r="C49" s="14">
        <v>71</v>
      </c>
      <c r="D49" s="11">
        <f>SUM(C49/O49)</f>
        <v>0.46710526315789475</v>
      </c>
      <c r="F49" s="14">
        <v>43</v>
      </c>
      <c r="G49" s="11">
        <f>SUM(F49/O49)</f>
        <v>0.28289473684210525</v>
      </c>
      <c r="I49" s="14">
        <v>19</v>
      </c>
      <c r="J49" s="11">
        <f>SUM(I49/O49)</f>
        <v>0.125</v>
      </c>
      <c r="L49" s="14">
        <v>19</v>
      </c>
      <c r="M49" s="11">
        <f>SUM(L49/O49)</f>
        <v>0.125</v>
      </c>
      <c r="O49" s="14">
        <f>C49+F49+I49+L49</f>
        <v>152</v>
      </c>
      <c r="P49" s="14"/>
      <c r="Q49" s="14">
        <f>C49+F49</f>
        <v>114</v>
      </c>
      <c r="R49" s="11">
        <f>SUM(Q49/O49)</f>
        <v>0.75</v>
      </c>
    </row>
    <row r="50" spans="1:18" ht="12.75">
      <c r="A50" s="1">
        <v>511011</v>
      </c>
      <c r="B50" t="s">
        <v>52</v>
      </c>
      <c r="C50" s="14">
        <v>4</v>
      </c>
      <c r="D50" s="11">
        <f>SUM(C50/O50)</f>
        <v>0.8</v>
      </c>
      <c r="F50" s="14">
        <v>0</v>
      </c>
      <c r="G50" s="11">
        <f>SUM(F50/O50)</f>
        <v>0</v>
      </c>
      <c r="I50" s="14">
        <v>0</v>
      </c>
      <c r="J50" s="11">
        <f>SUM(I50/O50)</f>
        <v>0</v>
      </c>
      <c r="L50" s="14">
        <v>1</v>
      </c>
      <c r="M50" s="11">
        <f>SUM(L50/O50)</f>
        <v>0.2</v>
      </c>
      <c r="O50" s="14">
        <f>C50+F50+I50+L50</f>
        <v>5</v>
      </c>
      <c r="P50" s="14"/>
      <c r="Q50" s="14">
        <f>C50+F50</f>
        <v>4</v>
      </c>
      <c r="R50" s="11">
        <f>SUM(Q50/O50)</f>
        <v>0.8</v>
      </c>
    </row>
    <row r="51" spans="3:18" ht="12.75">
      <c r="C51" s="14"/>
      <c r="D51" s="11"/>
      <c r="F51" s="14"/>
      <c r="G51" s="11"/>
      <c r="I51" s="14"/>
      <c r="J51" s="11"/>
      <c r="L51" s="14"/>
      <c r="M51" s="11"/>
      <c r="O51" s="14"/>
      <c r="P51" s="14"/>
      <c r="Q51" s="14"/>
      <c r="R51" s="11"/>
    </row>
    <row r="52" spans="1:18" ht="12.75">
      <c r="A52" s="1">
        <v>5118</v>
      </c>
      <c r="B52" t="s">
        <v>43</v>
      </c>
      <c r="C52" s="14">
        <v>7</v>
      </c>
      <c r="D52" s="11">
        <f>SUM(C52/O52)</f>
        <v>0.7777777777777778</v>
      </c>
      <c r="F52" s="14">
        <v>2</v>
      </c>
      <c r="G52" s="11">
        <f>SUM(F52/O52)</f>
        <v>0.2222222222222222</v>
      </c>
      <c r="I52" s="14">
        <v>0</v>
      </c>
      <c r="J52" s="11">
        <f>SUM(I52/O52)</f>
        <v>0</v>
      </c>
      <c r="L52" s="14">
        <v>0</v>
      </c>
      <c r="M52" s="11">
        <f>SUM(L52/O52)</f>
        <v>0</v>
      </c>
      <c r="O52" s="14">
        <f>C52+F52+I52+L52</f>
        <v>9</v>
      </c>
      <c r="P52" s="14"/>
      <c r="Q52" s="14">
        <f>C52+F52</f>
        <v>9</v>
      </c>
      <c r="R52" s="11">
        <f>SUM(Q52/O52)</f>
        <v>1</v>
      </c>
    </row>
    <row r="53" spans="1:18" ht="12.75">
      <c r="A53" s="1">
        <v>511803</v>
      </c>
      <c r="B53" t="s">
        <v>44</v>
      </c>
      <c r="C53" s="14">
        <v>7</v>
      </c>
      <c r="D53" s="11">
        <f>SUM(C53/O53)</f>
        <v>0.7777777777777778</v>
      </c>
      <c r="F53" s="14">
        <v>2</v>
      </c>
      <c r="G53" s="11">
        <f>SUM(F53/O53)</f>
        <v>0.2222222222222222</v>
      </c>
      <c r="I53" s="14">
        <v>0</v>
      </c>
      <c r="J53" s="11">
        <f>SUM(I53/O53)</f>
        <v>0</v>
      </c>
      <c r="L53" s="14">
        <v>0</v>
      </c>
      <c r="M53" s="11">
        <f>SUM(L53/O53)</f>
        <v>0</v>
      </c>
      <c r="O53" s="14">
        <f>C53+F53+I53+L53</f>
        <v>9</v>
      </c>
      <c r="P53" s="14"/>
      <c r="Q53" s="14">
        <f>C53+F53</f>
        <v>9</v>
      </c>
      <c r="R53" s="11">
        <f>SUM(Q53/O53)</f>
        <v>1</v>
      </c>
    </row>
    <row r="54" spans="1:18" ht="12.75">
      <c r="A54" s="1"/>
      <c r="C54" s="14"/>
      <c r="D54" s="11"/>
      <c r="F54" s="14"/>
      <c r="G54" s="11"/>
      <c r="I54" s="14"/>
      <c r="J54" s="11"/>
      <c r="L54" s="14"/>
      <c r="M54" s="11"/>
      <c r="O54" s="14"/>
      <c r="P54" s="14"/>
      <c r="Q54" s="14"/>
      <c r="R54" s="11"/>
    </row>
    <row r="55" spans="1:18" ht="12.75">
      <c r="A55" s="1">
        <v>5201</v>
      </c>
      <c r="B55" t="s">
        <v>10</v>
      </c>
      <c r="C55" s="14">
        <v>11</v>
      </c>
      <c r="D55" s="11">
        <f>SUM(C55/O55)</f>
        <v>0.55</v>
      </c>
      <c r="F55" s="14">
        <v>4</v>
      </c>
      <c r="G55" s="11">
        <f>SUM(F55/O55)</f>
        <v>0.2</v>
      </c>
      <c r="I55" s="14">
        <v>1</v>
      </c>
      <c r="J55" s="11">
        <f>SUM(I55/O55)</f>
        <v>0.05</v>
      </c>
      <c r="L55" s="14">
        <v>4</v>
      </c>
      <c r="M55" s="11">
        <f>SUM(L55/O55)</f>
        <v>0.2</v>
      </c>
      <c r="O55" s="14">
        <f>C55+F55+I55+L55</f>
        <v>20</v>
      </c>
      <c r="P55" s="14"/>
      <c r="Q55" s="14">
        <f>C55+F55</f>
        <v>15</v>
      </c>
      <c r="R55" s="11">
        <f>SUM(Q55/O55)</f>
        <v>0.75</v>
      </c>
    </row>
    <row r="56" spans="1:18" ht="12.75">
      <c r="A56" s="1">
        <v>520101</v>
      </c>
      <c r="B56" t="s">
        <v>9</v>
      </c>
      <c r="C56" s="14">
        <v>11</v>
      </c>
      <c r="D56" s="11">
        <f>SUM(C56/O56)</f>
        <v>0.55</v>
      </c>
      <c r="F56" s="14">
        <v>4</v>
      </c>
      <c r="G56" s="11">
        <f>SUM(F56/O56)</f>
        <v>0.2</v>
      </c>
      <c r="I56" s="14">
        <v>1</v>
      </c>
      <c r="J56" s="11">
        <f>SUM(I56/O56)</f>
        <v>0.05</v>
      </c>
      <c r="L56" s="14">
        <v>4</v>
      </c>
      <c r="M56" s="11">
        <f>SUM(L56/O56)</f>
        <v>0.2</v>
      </c>
      <c r="O56" s="14">
        <f>C56+F56+I56+L56</f>
        <v>20</v>
      </c>
      <c r="P56" s="14"/>
      <c r="Q56" s="14">
        <f>C56+F56</f>
        <v>15</v>
      </c>
      <c r="R56" s="11">
        <f>SUM(Q56/O56)</f>
        <v>0.75</v>
      </c>
    </row>
    <row r="57" spans="3:18" ht="12.75">
      <c r="C57" s="14"/>
      <c r="D57" s="11"/>
      <c r="F57" s="14"/>
      <c r="G57" s="11"/>
      <c r="I57" s="14"/>
      <c r="J57" s="11"/>
      <c r="L57" s="14"/>
      <c r="M57" s="11"/>
      <c r="O57" s="14"/>
      <c r="P57" s="14"/>
      <c r="Q57" s="14"/>
      <c r="R57" s="11"/>
    </row>
    <row r="58" spans="1:18" ht="12.75">
      <c r="A58" s="1">
        <v>5203</v>
      </c>
      <c r="B58" t="s">
        <v>3</v>
      </c>
      <c r="C58" s="14">
        <v>170</v>
      </c>
      <c r="D58" s="11">
        <f>SUM(C58/O58)</f>
        <v>0.7522123893805309</v>
      </c>
      <c r="F58" s="14">
        <v>25</v>
      </c>
      <c r="G58" s="11">
        <f>SUM(F58/O58)</f>
        <v>0.11061946902654868</v>
      </c>
      <c r="I58" s="14">
        <v>18</v>
      </c>
      <c r="J58" s="11">
        <f>SUM(I58/O58)</f>
        <v>0.07964601769911504</v>
      </c>
      <c r="L58" s="14">
        <v>13</v>
      </c>
      <c r="M58" s="11">
        <f>SUM(L58/O58)</f>
        <v>0.05752212389380531</v>
      </c>
      <c r="O58" s="14">
        <f>C58+F58+I58+L58</f>
        <v>226</v>
      </c>
      <c r="P58" s="14"/>
      <c r="Q58" s="14">
        <f>C58+F58</f>
        <v>195</v>
      </c>
      <c r="R58" s="11">
        <f>SUM(Q58/O58)</f>
        <v>0.8628318584070797</v>
      </c>
    </row>
    <row r="59" spans="1:18" ht="12.75">
      <c r="A59" s="1">
        <v>520301</v>
      </c>
      <c r="B59" t="s">
        <v>2</v>
      </c>
      <c r="C59" s="14">
        <v>101</v>
      </c>
      <c r="D59" s="11">
        <f>SUM(C59/O59)</f>
        <v>0.7651515151515151</v>
      </c>
      <c r="F59" s="14">
        <v>19</v>
      </c>
      <c r="G59" s="11">
        <f>SUM(F59/O59)</f>
        <v>0.14393939393939395</v>
      </c>
      <c r="I59" s="14">
        <v>6</v>
      </c>
      <c r="J59" s="11">
        <f>SUM(I59/O59)</f>
        <v>0.045454545454545456</v>
      </c>
      <c r="L59" s="14">
        <v>6</v>
      </c>
      <c r="M59" s="11">
        <f>SUM(L59/O59)</f>
        <v>0.045454545454545456</v>
      </c>
      <c r="O59" s="14">
        <f>C59+F59+I59+L59</f>
        <v>132</v>
      </c>
      <c r="P59" s="14"/>
      <c r="Q59" s="14">
        <f>C59+F59</f>
        <v>120</v>
      </c>
      <c r="R59" s="11">
        <f>SUM(Q59/O59)</f>
        <v>0.9090909090909091</v>
      </c>
    </row>
    <row r="60" spans="1:18" ht="12.75">
      <c r="A60" s="1">
        <v>520302</v>
      </c>
      <c r="B60" t="s">
        <v>4</v>
      </c>
      <c r="C60" s="14">
        <v>69</v>
      </c>
      <c r="D60" s="11">
        <f>SUM(C60/O60)</f>
        <v>0.7340425531914894</v>
      </c>
      <c r="F60" s="14">
        <v>6</v>
      </c>
      <c r="G60" s="11">
        <f>SUM(F60/O60)</f>
        <v>0.06382978723404255</v>
      </c>
      <c r="I60" s="14">
        <v>12</v>
      </c>
      <c r="J60" s="11">
        <f>SUM(I60/O60)</f>
        <v>0.1276595744680851</v>
      </c>
      <c r="L60" s="14">
        <v>7</v>
      </c>
      <c r="M60" s="11">
        <f>SUM(L60/O60)</f>
        <v>0.07446808510638298</v>
      </c>
      <c r="O60" s="14">
        <f>C60+F60+I60+L60</f>
        <v>94</v>
      </c>
      <c r="P60" s="14"/>
      <c r="Q60" s="14">
        <f>C60+F60</f>
        <v>75</v>
      </c>
      <c r="R60" s="11">
        <f>SUM(Q60/O60)</f>
        <v>0.7978723404255319</v>
      </c>
    </row>
    <row r="61" spans="1:18" ht="12.75">
      <c r="A61" s="1"/>
      <c r="C61" s="14"/>
      <c r="D61" s="11"/>
      <c r="F61" s="14"/>
      <c r="G61" s="11"/>
      <c r="I61" s="14"/>
      <c r="J61" s="11"/>
      <c r="L61" s="14"/>
      <c r="M61" s="11"/>
      <c r="O61" s="14"/>
      <c r="P61" s="14"/>
      <c r="Q61" s="14"/>
      <c r="R61" s="11"/>
    </row>
    <row r="62" spans="1:18" ht="12.75">
      <c r="A62" s="1">
        <v>5208</v>
      </c>
      <c r="B62" t="s">
        <v>19</v>
      </c>
      <c r="C62" s="14">
        <v>12</v>
      </c>
      <c r="D62" s="11">
        <f>SUM(C62/O62)</f>
        <v>0.75</v>
      </c>
      <c r="F62" s="14">
        <v>3</v>
      </c>
      <c r="G62" s="11">
        <f>SUM(F62/O62)</f>
        <v>0.1875</v>
      </c>
      <c r="I62" s="14">
        <v>0</v>
      </c>
      <c r="J62" s="11">
        <f>SUM(I62/O62)</f>
        <v>0</v>
      </c>
      <c r="L62" s="14">
        <v>1</v>
      </c>
      <c r="M62" s="11">
        <f>SUM(L62/O62)</f>
        <v>0.0625</v>
      </c>
      <c r="O62" s="14">
        <f>C62+F62+I62+L62</f>
        <v>16</v>
      </c>
      <c r="P62" s="14"/>
      <c r="Q62" s="14">
        <f>C62+F62</f>
        <v>15</v>
      </c>
      <c r="R62" s="11">
        <f>SUM(Q62/O62)</f>
        <v>0.9375</v>
      </c>
    </row>
    <row r="63" spans="1:18" ht="12.75">
      <c r="A63" s="1">
        <v>520803</v>
      </c>
      <c r="B63" t="s">
        <v>7</v>
      </c>
      <c r="C63" s="15">
        <v>12</v>
      </c>
      <c r="D63" s="13">
        <f>SUM(C63/O63)</f>
        <v>0.75</v>
      </c>
      <c r="E63" s="12"/>
      <c r="F63" s="15">
        <v>3</v>
      </c>
      <c r="G63" s="13">
        <f>SUM(F63/O63)</f>
        <v>0.1875</v>
      </c>
      <c r="H63" s="12"/>
      <c r="I63" s="15">
        <v>0</v>
      </c>
      <c r="J63" s="13">
        <f>SUM(I63/O63)</f>
        <v>0</v>
      </c>
      <c r="K63" s="12"/>
      <c r="L63" s="15">
        <v>1</v>
      </c>
      <c r="M63" s="13">
        <f>SUM(L63/O63)</f>
        <v>0.0625</v>
      </c>
      <c r="N63" s="12"/>
      <c r="O63" s="15">
        <f>C63+F63+I63+L63</f>
        <v>16</v>
      </c>
      <c r="P63" s="15"/>
      <c r="Q63" s="15">
        <f>C63+F63</f>
        <v>15</v>
      </c>
      <c r="R63" s="13">
        <f>SUM(Q63/O63)</f>
        <v>0.9375</v>
      </c>
    </row>
    <row r="64" spans="3:18" ht="12.75">
      <c r="C64" s="14"/>
      <c r="D64" s="11"/>
      <c r="F64" s="14"/>
      <c r="G64" s="11"/>
      <c r="I64" s="14"/>
      <c r="J64" s="11"/>
      <c r="L64" s="14"/>
      <c r="M64" s="11"/>
      <c r="O64" s="14"/>
      <c r="P64" s="14"/>
      <c r="Q64" s="14"/>
      <c r="R64" s="11"/>
    </row>
    <row r="65" spans="2:18" ht="12.75">
      <c r="B65" t="s">
        <v>6</v>
      </c>
      <c r="C65" s="14">
        <v>238</v>
      </c>
      <c r="D65" s="11">
        <f>SUM(C65/O65)</f>
        <v>0.7190332326283988</v>
      </c>
      <c r="F65" s="14">
        <v>46</v>
      </c>
      <c r="G65" s="11">
        <f>SUM(F65/O65)</f>
        <v>0.13897280966767372</v>
      </c>
      <c r="I65" s="14">
        <v>23</v>
      </c>
      <c r="J65" s="11">
        <f>SUM(I65/O65)</f>
        <v>0.06948640483383686</v>
      </c>
      <c r="L65" s="14">
        <v>24</v>
      </c>
      <c r="M65" s="11">
        <f>SUM(L65/O65)</f>
        <v>0.07250755287009064</v>
      </c>
      <c r="O65" s="14">
        <f>C65+F65+I65+L65</f>
        <v>331</v>
      </c>
      <c r="P65" s="14"/>
      <c r="Q65" s="14">
        <f>C65+F65</f>
        <v>284</v>
      </c>
      <c r="R65" s="11">
        <f>SUM(Q65/O65)</f>
        <v>0.8580060422960725</v>
      </c>
    </row>
    <row r="66" spans="2:18" ht="12.75">
      <c r="B66" t="s">
        <v>5</v>
      </c>
      <c r="C66" s="14">
        <v>132</v>
      </c>
      <c r="D66" s="11">
        <f>SUM(C66/O66)</f>
        <v>0.6910994764397905</v>
      </c>
      <c r="F66" s="14">
        <v>30</v>
      </c>
      <c r="G66" s="11">
        <f>SUM(F66/O66)</f>
        <v>0.15706806282722513</v>
      </c>
      <c r="I66" s="14">
        <v>18</v>
      </c>
      <c r="J66" s="11">
        <f>SUM(I66/O66)</f>
        <v>0.09424083769633508</v>
      </c>
      <c r="L66" s="14">
        <v>11</v>
      </c>
      <c r="M66" s="11">
        <f>SUM(L66/O66)</f>
        <v>0.05759162303664921</v>
      </c>
      <c r="O66" s="14">
        <f>C66+F66+I66+L66</f>
        <v>191</v>
      </c>
      <c r="P66" s="14"/>
      <c r="Q66" s="14">
        <f>C66+F66</f>
        <v>162</v>
      </c>
      <c r="R66" s="11">
        <f>SUM(Q66/O66)</f>
        <v>0.8481675392670157</v>
      </c>
    </row>
    <row r="67" spans="2:18" ht="12.75">
      <c r="B67" t="s">
        <v>8</v>
      </c>
      <c r="C67" s="14">
        <v>402</v>
      </c>
      <c r="D67" s="11">
        <f>SUM(C67/O67)</f>
        <v>0.6463022508038585</v>
      </c>
      <c r="F67" s="14">
        <v>89</v>
      </c>
      <c r="G67" s="11">
        <f>SUM(F67/O67)</f>
        <v>0.14308681672025725</v>
      </c>
      <c r="I67" s="14">
        <v>63</v>
      </c>
      <c r="J67" s="11">
        <f>SUM(I67/O67)</f>
        <v>0.10128617363344052</v>
      </c>
      <c r="L67" s="14">
        <v>68</v>
      </c>
      <c r="M67" s="11">
        <f>SUM(L67/O67)</f>
        <v>0.10932475884244373</v>
      </c>
      <c r="O67" s="14">
        <f>C67+F67+I67+L67</f>
        <v>622</v>
      </c>
      <c r="P67" s="14"/>
      <c r="Q67" s="14">
        <f>C67+F67</f>
        <v>491</v>
      </c>
      <c r="R67" s="11">
        <f>SUM(Q67/O67)</f>
        <v>0.7893890675241158</v>
      </c>
    </row>
    <row r="68" spans="3:18" ht="12.75">
      <c r="C68" s="14"/>
      <c r="D68" s="11"/>
      <c r="F68" s="14"/>
      <c r="G68" s="11"/>
      <c r="I68" s="14"/>
      <c r="J68" s="11"/>
      <c r="L68" s="14"/>
      <c r="M68" s="11"/>
      <c r="O68" s="14"/>
      <c r="P68" s="14"/>
      <c r="Q68" s="14"/>
      <c r="R68" s="11"/>
    </row>
    <row r="69" spans="2:18" ht="12.75">
      <c r="B69" t="s">
        <v>53</v>
      </c>
      <c r="C69" s="14">
        <v>772</v>
      </c>
      <c r="D69" s="11">
        <f>SUM(C69/O69)</f>
        <v>0.6748251748251748</v>
      </c>
      <c r="F69" s="14">
        <v>165</v>
      </c>
      <c r="G69" s="11">
        <f>SUM(F69/O69)</f>
        <v>0.14423076923076922</v>
      </c>
      <c r="I69" s="14">
        <v>104</v>
      </c>
      <c r="J69" s="11">
        <f>SUM(I69/O69)</f>
        <v>0.09090909090909091</v>
      </c>
      <c r="L69" s="14">
        <v>103</v>
      </c>
      <c r="M69" s="11">
        <f>SUM(L69/O69)</f>
        <v>0.09003496503496504</v>
      </c>
      <c r="O69" s="14">
        <f>C69+F69+I69+L69</f>
        <v>1144</v>
      </c>
      <c r="P69" s="14"/>
      <c r="Q69" s="14">
        <f>C69+F69</f>
        <v>937</v>
      </c>
      <c r="R69" s="11">
        <f>SUM(Q69/O69)</f>
        <v>0.8190559440559441</v>
      </c>
    </row>
    <row r="71" ht="12.75">
      <c r="A71" s="4" t="s">
        <v>57</v>
      </c>
    </row>
    <row r="72" ht="12.75">
      <c r="A72" s="4"/>
    </row>
    <row r="73" ht="12.75">
      <c r="A73" s="4" t="s">
        <v>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cp:lastPrinted>2010-05-13T20:55:28Z</cp:lastPrinted>
  <dcterms:modified xsi:type="dcterms:W3CDTF">2010-05-13T20:55:30Z</dcterms:modified>
  <cp:category/>
  <cp:version/>
  <cp:contentType/>
  <cp:contentStatus/>
</cp:coreProperties>
</file>