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8770" windowHeight="14910"/>
  </bookViews>
  <sheets>
    <sheet name="Final" sheetId="3" r:id="rId1"/>
  </sheets>
  <calcPr calcId="145621"/>
</workbook>
</file>

<file path=xl/calcChain.xml><?xml version="1.0" encoding="utf-8"?>
<calcChain xmlns="http://schemas.openxmlformats.org/spreadsheetml/2006/main">
  <c r="U79" i="3" l="1"/>
  <c r="U77" i="3"/>
  <c r="U76" i="3"/>
  <c r="U75" i="3"/>
  <c r="U73" i="3"/>
  <c r="U71" i="3"/>
  <c r="U70" i="3"/>
  <c r="W70" i="3" s="1"/>
  <c r="U69" i="3"/>
  <c r="U67" i="3"/>
  <c r="W67" i="3" s="1"/>
  <c r="U66" i="3"/>
  <c r="W66" i="3" s="1"/>
  <c r="U65" i="3"/>
  <c r="U64" i="3"/>
  <c r="U62" i="3"/>
  <c r="U61" i="3"/>
  <c r="U60" i="3"/>
  <c r="U59" i="3"/>
  <c r="U57" i="3"/>
  <c r="U56" i="3"/>
  <c r="U55" i="3"/>
  <c r="U53" i="3"/>
  <c r="U52" i="3"/>
  <c r="U50" i="3"/>
  <c r="U49" i="3"/>
  <c r="U47" i="3"/>
  <c r="U46" i="3"/>
  <c r="U44" i="3"/>
  <c r="U43" i="3"/>
  <c r="U41" i="3"/>
  <c r="U40" i="3"/>
  <c r="U39" i="3"/>
  <c r="U37" i="3"/>
  <c r="U36" i="3"/>
  <c r="U35" i="3"/>
  <c r="U34" i="3"/>
  <c r="U33" i="3"/>
  <c r="U32" i="3"/>
  <c r="U30" i="3"/>
  <c r="U29" i="3"/>
  <c r="U27" i="3"/>
  <c r="U26" i="3"/>
  <c r="U25" i="3"/>
  <c r="U23" i="3"/>
  <c r="U22" i="3"/>
  <c r="U21" i="3"/>
  <c r="U19" i="3"/>
  <c r="U18" i="3"/>
  <c r="W79" i="3"/>
  <c r="W77" i="3"/>
  <c r="W76" i="3"/>
  <c r="W75" i="3"/>
  <c r="W73" i="3"/>
  <c r="W71" i="3"/>
  <c r="W69" i="3"/>
  <c r="W65" i="3"/>
  <c r="W64" i="3"/>
  <c r="W62" i="3"/>
  <c r="W61" i="3"/>
  <c r="W60" i="3"/>
  <c r="W59" i="3"/>
  <c r="W57" i="3"/>
  <c r="W56" i="3"/>
  <c r="W55" i="3"/>
  <c r="W53" i="3"/>
  <c r="W52" i="3"/>
  <c r="W50" i="3"/>
  <c r="W49" i="3"/>
  <c r="W47" i="3"/>
  <c r="W46" i="3"/>
  <c r="W44" i="3"/>
  <c r="W43" i="3"/>
  <c r="W41" i="3"/>
  <c r="W40" i="3"/>
  <c r="W39" i="3"/>
  <c r="W37" i="3"/>
  <c r="W36" i="3"/>
  <c r="W35" i="3"/>
  <c r="W34" i="3"/>
  <c r="W33" i="3"/>
  <c r="W32" i="3"/>
  <c r="W30" i="3"/>
  <c r="W29" i="3"/>
  <c r="W27" i="3"/>
  <c r="W26" i="3"/>
  <c r="W25" i="3"/>
  <c r="W23" i="3"/>
  <c r="W22" i="3"/>
  <c r="W21" i="3"/>
  <c r="W19" i="3"/>
  <c r="W18" i="3"/>
  <c r="Q79" i="3"/>
  <c r="M79" i="3"/>
  <c r="I79" i="3"/>
  <c r="E79" i="3"/>
  <c r="Q77" i="3"/>
  <c r="M77" i="3"/>
  <c r="I77" i="3"/>
  <c r="E77" i="3"/>
  <c r="Q76" i="3"/>
  <c r="M76" i="3"/>
  <c r="I76" i="3"/>
  <c r="E76" i="3"/>
  <c r="Q75" i="3"/>
  <c r="M75" i="3"/>
  <c r="I75" i="3"/>
  <c r="E75" i="3"/>
  <c r="Q73" i="3"/>
  <c r="M73" i="3"/>
  <c r="I73" i="3"/>
  <c r="E73" i="3"/>
  <c r="Q71" i="3"/>
  <c r="M71" i="3"/>
  <c r="I71" i="3"/>
  <c r="E71" i="3"/>
  <c r="Q70" i="3"/>
  <c r="M70" i="3"/>
  <c r="I70" i="3"/>
  <c r="E70" i="3"/>
  <c r="Q69" i="3"/>
  <c r="M69" i="3"/>
  <c r="I69" i="3"/>
  <c r="E69" i="3"/>
  <c r="Q67" i="3"/>
  <c r="M67" i="3"/>
  <c r="I67" i="3"/>
  <c r="E67" i="3"/>
  <c r="Q66" i="3"/>
  <c r="M66" i="3"/>
  <c r="I66" i="3"/>
  <c r="E66" i="3"/>
  <c r="Q65" i="3"/>
  <c r="M65" i="3"/>
  <c r="I65" i="3"/>
  <c r="E65" i="3"/>
  <c r="Q64" i="3"/>
  <c r="M64" i="3"/>
  <c r="I64" i="3"/>
  <c r="E64" i="3"/>
  <c r="Q62" i="3"/>
  <c r="M62" i="3"/>
  <c r="I62" i="3"/>
  <c r="E62" i="3"/>
  <c r="Q61" i="3"/>
  <c r="M61" i="3"/>
  <c r="I61" i="3"/>
  <c r="E61" i="3"/>
  <c r="Q60" i="3"/>
  <c r="M60" i="3"/>
  <c r="I60" i="3"/>
  <c r="E60" i="3"/>
  <c r="Q59" i="3"/>
  <c r="M59" i="3"/>
  <c r="I59" i="3"/>
  <c r="E59" i="3"/>
  <c r="Q57" i="3"/>
  <c r="M57" i="3"/>
  <c r="I57" i="3"/>
  <c r="E57" i="3"/>
  <c r="Q56" i="3"/>
  <c r="M56" i="3"/>
  <c r="I56" i="3"/>
  <c r="E56" i="3"/>
  <c r="Q55" i="3"/>
  <c r="M55" i="3"/>
  <c r="I55" i="3"/>
  <c r="E55" i="3"/>
  <c r="Q53" i="3"/>
  <c r="M53" i="3"/>
  <c r="I53" i="3"/>
  <c r="E53" i="3"/>
  <c r="Q52" i="3"/>
  <c r="M52" i="3"/>
  <c r="I52" i="3"/>
  <c r="E52" i="3"/>
  <c r="Q50" i="3"/>
  <c r="M50" i="3"/>
  <c r="I50" i="3"/>
  <c r="E50" i="3"/>
  <c r="Q49" i="3"/>
  <c r="M49" i="3"/>
  <c r="I49" i="3"/>
  <c r="E49" i="3"/>
  <c r="Q47" i="3"/>
  <c r="M47" i="3"/>
  <c r="I47" i="3"/>
  <c r="E47" i="3"/>
  <c r="Q46" i="3"/>
  <c r="M46" i="3"/>
  <c r="I46" i="3"/>
  <c r="E46" i="3"/>
  <c r="Q44" i="3"/>
  <c r="M44" i="3"/>
  <c r="I44" i="3"/>
  <c r="E44" i="3"/>
  <c r="Q43" i="3"/>
  <c r="M43" i="3"/>
  <c r="I43" i="3"/>
  <c r="E43" i="3"/>
  <c r="Q41" i="3"/>
  <c r="M41" i="3"/>
  <c r="I41" i="3"/>
  <c r="E41" i="3"/>
  <c r="Q40" i="3"/>
  <c r="M40" i="3"/>
  <c r="I40" i="3"/>
  <c r="E40" i="3"/>
  <c r="Q39" i="3"/>
  <c r="M39" i="3"/>
  <c r="I39" i="3"/>
  <c r="E39" i="3"/>
  <c r="Q37" i="3"/>
  <c r="M37" i="3"/>
  <c r="I37" i="3"/>
  <c r="E37" i="3"/>
  <c r="Q36" i="3"/>
  <c r="M36" i="3"/>
  <c r="I36" i="3"/>
  <c r="E36" i="3"/>
  <c r="Q35" i="3"/>
  <c r="M35" i="3"/>
  <c r="I35" i="3"/>
  <c r="E35" i="3"/>
  <c r="Q34" i="3"/>
  <c r="M34" i="3"/>
  <c r="I34" i="3"/>
  <c r="E34" i="3"/>
  <c r="Q33" i="3"/>
  <c r="M33" i="3"/>
  <c r="I33" i="3"/>
  <c r="E33" i="3"/>
  <c r="Q32" i="3"/>
  <c r="M32" i="3"/>
  <c r="I32" i="3"/>
  <c r="E32" i="3"/>
  <c r="Q30" i="3"/>
  <c r="M30" i="3"/>
  <c r="I30" i="3"/>
  <c r="E30" i="3"/>
  <c r="Q29" i="3"/>
  <c r="M29" i="3"/>
  <c r="I29" i="3"/>
  <c r="E29" i="3"/>
  <c r="Q27" i="3"/>
  <c r="M27" i="3"/>
  <c r="I27" i="3"/>
  <c r="E27" i="3"/>
  <c r="Q26" i="3"/>
  <c r="M26" i="3"/>
  <c r="I26" i="3"/>
  <c r="E26" i="3"/>
  <c r="Q25" i="3"/>
  <c r="M25" i="3"/>
  <c r="I25" i="3"/>
  <c r="E25" i="3"/>
  <c r="Q23" i="3"/>
  <c r="M23" i="3"/>
  <c r="I23" i="3"/>
  <c r="E23" i="3"/>
  <c r="Q22" i="3"/>
  <c r="M22" i="3"/>
  <c r="I22" i="3"/>
  <c r="E22" i="3"/>
  <c r="Q21" i="3"/>
  <c r="M21" i="3"/>
  <c r="I21" i="3"/>
  <c r="E21" i="3"/>
  <c r="Q19" i="3"/>
  <c r="M19" i="3"/>
  <c r="I19" i="3"/>
  <c r="E19" i="3"/>
  <c r="Q18" i="3"/>
  <c r="M18" i="3"/>
  <c r="I18" i="3"/>
  <c r="E18" i="3"/>
</calcChain>
</file>

<file path=xl/sharedStrings.xml><?xml version="1.0" encoding="utf-8"?>
<sst xmlns="http://schemas.openxmlformats.org/spreadsheetml/2006/main" count="90" uniqueCount="73">
  <si>
    <t xml:space="preserve">Report Total          </t>
  </si>
  <si>
    <t>Illinois Community College Board</t>
  </si>
  <si>
    <t>Table B-4</t>
  </si>
  <si>
    <t>EDUCATIONAL STATUS OF COMPLETERS</t>
  </si>
  <si>
    <t>IN SELECTED CAREER AND TECHNICAL EDUCATION PROGRAMS*</t>
  </si>
  <si>
    <t>COMBINED</t>
  </si>
  <si>
    <t>COUNT</t>
  </si>
  <si>
    <t>PREVIOUSLY</t>
  </si>
  <si>
    <t>CURRENTLY</t>
  </si>
  <si>
    <t>PURSUED</t>
  </si>
  <si>
    <t>ENROLLED IN</t>
  </si>
  <si>
    <t>FURTHER</t>
  </si>
  <si>
    <t>RELATED AND</t>
  </si>
  <si>
    <t>NO FURTHER</t>
  </si>
  <si>
    <t>EDUCATION</t>
  </si>
  <si>
    <t>RELATED</t>
  </si>
  <si>
    <t>UNRELATED</t>
  </si>
  <si>
    <t>TOTAL</t>
  </si>
  <si>
    <t>BUT NOT NOW</t>
  </si>
  <si>
    <t>PROGRAM</t>
  </si>
  <si>
    <t>RESPONDING</t>
  </si>
  <si>
    <t>PROGRAMS</t>
  </si>
  <si>
    <t>CIP</t>
  </si>
  <si>
    <t>PROGRAM TITLE</t>
  </si>
  <si>
    <t>NUMBER</t>
  </si>
  <si>
    <t>PCT</t>
  </si>
  <si>
    <t>Associate Degree</t>
  </si>
  <si>
    <t>Advanced Certificate (30 hours or more)</t>
  </si>
  <si>
    <t>Basic Certificate (Less than 30 hours)</t>
  </si>
  <si>
    <t>*Selected programs reviewed in report only, excludes correctional and deceased students, as well as programs with a low number of completers.</t>
  </si>
  <si>
    <t>FY2013 GRADUATES FOR FY2014 REPORT</t>
  </si>
  <si>
    <t>AGRICULTURE, GENERAL</t>
  </si>
  <si>
    <t xml:space="preserve">Agriculture, General </t>
  </si>
  <si>
    <t>AGRICULTURAL BUSINESS AND MANAGEMENT</t>
  </si>
  <si>
    <t>Agricultural Business and Management, General</t>
  </si>
  <si>
    <t>Agricultural Economics</t>
  </si>
  <si>
    <t>AGRICULTURAL PRODUCTION OPERATIONS</t>
  </si>
  <si>
    <t>Agricultural Production Operations, General</t>
  </si>
  <si>
    <t>Animal/Livestock Husbandry and Production</t>
  </si>
  <si>
    <t>AGRICULTURAL AND DOMESTIC ANIMAL SERVICES</t>
  </si>
  <si>
    <t>Equestrian/Equine Studies</t>
  </si>
  <si>
    <t>APPLIED HORTICULTURE AND HORTICULTURAL BUSINESS SERVICES</t>
  </si>
  <si>
    <t>Applied Horticulture and Horticultural Business Services, General</t>
  </si>
  <si>
    <t>Ornamental Horticulture</t>
  </si>
  <si>
    <t>Landscaping and Groundskeeping</t>
  </si>
  <si>
    <t>Turf and Turfgrass Management</t>
  </si>
  <si>
    <t>Floriculture/Floristry Operations and Management</t>
  </si>
  <si>
    <t>ENVIRONMENTAL CONTROL TECHNOLOGIES/TECHNICIANS</t>
  </si>
  <si>
    <t>Energy Management and Systems Technology/Technician</t>
  </si>
  <si>
    <t>Solar Energy Technology/Technician</t>
  </si>
  <si>
    <t>CONSTRUCTION TRADES, GENERAL</t>
  </si>
  <si>
    <t>Construction Trades, General</t>
  </si>
  <si>
    <t>HEALTH AIDES/ATTENDANTS/ORDERLIES</t>
  </si>
  <si>
    <t>Home Health Aide/Home Attendant</t>
  </si>
  <si>
    <t>MOVEMENT AND MIND-BODY THERAPIES AND EDUCATION</t>
  </si>
  <si>
    <t>Movement and Mind-Body Therapies and Education, Other</t>
  </si>
  <si>
    <t>REGISTERED NURSING, NURSING ADMINISTRATION, NURSING RESEARCH AND CLINICAL NURSING</t>
  </si>
  <si>
    <t>Registered Nursing/Registered Nurse</t>
  </si>
  <si>
    <t>PRACTICAL NURSING, VOCATIONAL NURSING AND NURSING ASSISTANTS</t>
  </si>
  <si>
    <t>Licensed Practical/Vocational Nurse Training (LPN, LVN, Cert., Dipl., AAS)</t>
  </si>
  <si>
    <t>Nursing Assistant/Aide and Patient Care Assistant/Aide</t>
  </si>
  <si>
    <t>HOSPITALITY ADMINISTRATION/MANAGEMENT</t>
  </si>
  <si>
    <t>Hospitality Administration/Management, General</t>
  </si>
  <si>
    <t>Tourism and Travel Services Management</t>
  </si>
  <si>
    <t>Hotel/Motel Administration/Management</t>
  </si>
  <si>
    <t>GENERAL SALES, MERCHANDISING AND RELATED MARKETING OPERATIONS</t>
  </si>
  <si>
    <t>Sales, Distribution, and Marketing Operations, General</t>
  </si>
  <si>
    <t>Retailing and Retail Operations</t>
  </si>
  <si>
    <t>Selling Skills and Sales Operations</t>
  </si>
  <si>
    <t>SPECIALIZED SALES, MERCHANDISING, AND MARKETING OPERATIONS</t>
  </si>
  <si>
    <t>Fashion Merchandising</t>
  </si>
  <si>
    <t>Tourism and Travel Services Marketing Operations</t>
  </si>
  <si>
    <t>SOURCE OF DATA:  Follow-Up Study of Fiscal Year 2013 Career and Technical Education Program Completers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</si>
</sst>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$-409]\ #,##0"/>
    <numFmt numFmtId="165" formatCode="0.0%"/>
    <numFmt numFmtId="166" formatCode="0000"/>
    <numFmt numFmtId="167" formatCode="000000"/>
  </numFmts>
  <fonts count="7" x14ac:knownFonts="1">
    <font>
      <sz val="10"/>
      <name val="Arial"/>
    </font>
    <font>
      <b/>
      <sz val="18"/>
      <name val="Arial"/>
    </font>
    <font>
      <b/>
      <sz val="12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auto="1"/>
      </bottom>
      <diagonal/>
    </border>
  </borders>
  <cellStyleXfs count="9">
    <xf numFmtId="0" fontId="0" fillId="0" borderId="0"/>
    <xf numFmtId="2" fontId="3" fillId="0" borderId="0"/>
    <xf numFmtId="14" fontId="3" fillId="0" borderId="0"/>
    <xf numFmtId="0" fontId="1" fillId="0" borderId="0"/>
    <xf numFmtId="0" fontId="2" fillId="0" borderId="0"/>
    <xf numFmtId="0" fontId="3" fillId="0" borderId="1"/>
    <xf numFmtId="3" fontId="3" fillId="0" borderId="0"/>
    <xf numFmtId="164" fontId="3" fillId="0" borderId="0"/>
    <xf numFmtId="0" fontId="3" fillId="0" borderId="0"/>
  </cellStyleXfs>
  <cellXfs count="24">
    <xf numFmtId="0" fontId="0" fillId="0" borderId="0" xfId="0"/>
    <xf numFmtId="3" fontId="0" fillId="0" borderId="0" xfId="0" applyNumberFormat="1"/>
    <xf numFmtId="0" fontId="3" fillId="0" borderId="0" xfId="8" applyAlignment="1">
      <alignment horizontal="centerContinuous"/>
    </xf>
    <xf numFmtId="0" fontId="3" fillId="0" borderId="0" xfId="8"/>
    <xf numFmtId="0" fontId="4" fillId="0" borderId="0" xfId="8" applyFont="1" applyAlignment="1">
      <alignment horizontal="centerContinuous"/>
    </xf>
    <xf numFmtId="0" fontId="4" fillId="0" borderId="0" xfId="8" applyFont="1"/>
    <xf numFmtId="0" fontId="3" fillId="0" borderId="0" xfId="8" applyFont="1"/>
    <xf numFmtId="0" fontId="3" fillId="0" borderId="2" xfId="8" applyBorder="1" applyAlignment="1">
      <alignment horizontal="right"/>
    </xf>
    <xf numFmtId="0" fontId="3" fillId="0" borderId="2" xfId="8" applyBorder="1"/>
    <xf numFmtId="0" fontId="3" fillId="0" borderId="2" xfId="8" applyBorder="1" applyAlignment="1">
      <alignment horizontal="center"/>
    </xf>
    <xf numFmtId="0" fontId="5" fillId="0" borderId="2" xfId="8" applyFont="1" applyBorder="1" applyAlignment="1">
      <alignment horizontal="centerContinuous"/>
    </xf>
    <xf numFmtId="0" fontId="3" fillId="0" borderId="2" xfId="8" applyBorder="1" applyAlignment="1">
      <alignment horizontal="centerContinuous"/>
    </xf>
    <xf numFmtId="166" fontId="0" fillId="0" borderId="0" xfId="0" applyNumberFormat="1" applyFill="1"/>
    <xf numFmtId="0" fontId="0" fillId="0" borderId="0" xfId="0" applyFill="1"/>
    <xf numFmtId="167" fontId="0" fillId="0" borderId="0" xfId="0" applyNumberFormat="1" applyFill="1"/>
    <xf numFmtId="2" fontId="0" fillId="0" borderId="0" xfId="0" applyNumberFormat="1" applyFill="1" applyAlignment="1">
      <alignment vertical="top"/>
    </xf>
    <xf numFmtId="2" fontId="3" fillId="0" borderId="0" xfId="0" applyNumberFormat="1" applyFont="1" applyFill="1" applyAlignment="1">
      <alignment vertical="top"/>
    </xf>
    <xf numFmtId="0" fontId="3" fillId="0" borderId="0" xfId="0" applyFont="1" applyFill="1"/>
    <xf numFmtId="2" fontId="0" fillId="0" borderId="0" xfId="0" applyNumberFormat="1" applyFont="1" applyFill="1" applyAlignment="1">
      <alignment vertical="top"/>
    </xf>
    <xf numFmtId="0" fontId="6" fillId="0" borderId="0" xfId="0" applyFont="1"/>
    <xf numFmtId="165" fontId="0" fillId="0" borderId="0" xfId="0" applyNumberFormat="1"/>
    <xf numFmtId="3" fontId="4" fillId="0" borderId="0" xfId="0" applyNumberFormat="1" applyFont="1"/>
    <xf numFmtId="0" fontId="4" fillId="0" borderId="0" xfId="0" applyFont="1"/>
    <xf numFmtId="165" fontId="4" fillId="0" borderId="0" xfId="0" applyNumberFormat="1" applyFont="1"/>
  </cellXfs>
  <cellStyles count="9">
    <cellStyle name="Comma0" xfId="6"/>
    <cellStyle name="Currency0" xfId="7"/>
    <cellStyle name="Date" xfId="2"/>
    <cellStyle name="Fixed" xfId="1"/>
    <cellStyle name="Heading 1" xfId="3" builtinId="16" customBuiltin="1"/>
    <cellStyle name="Heading 2" xfId="4" builtinId="17" customBuiltin="1"/>
    <cellStyle name="Normal" xfId="0" builtinId="0"/>
    <cellStyle name="Normal 2" xfId="8"/>
    <cellStyle name="Total" xfId="5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8080"/>
      <rgbColor rgb="00000000"/>
      <rgbColor rgb="00FF000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83"/>
  <sheetViews>
    <sheetView tabSelected="1" workbookViewId="0">
      <selection activeCell="A17" sqref="A17"/>
    </sheetView>
  </sheetViews>
  <sheetFormatPr defaultRowHeight="12.75" x14ac:dyDescent="0.2"/>
  <cols>
    <col min="1" max="1" width="9.140625" style="3"/>
    <col min="2" max="2" width="88.85546875" style="3" customWidth="1"/>
    <col min="3" max="3" width="8.140625" style="3" customWidth="1"/>
    <col min="4" max="4" width="1.5703125" style="3" customWidth="1"/>
    <col min="5" max="5" width="7" style="3" customWidth="1"/>
    <col min="6" max="6" width="1.5703125" style="3" customWidth="1"/>
    <col min="7" max="7" width="6.7109375" style="3" customWidth="1"/>
    <col min="8" max="8" width="1.5703125" style="3" customWidth="1"/>
    <col min="9" max="9" width="6.7109375" style="3" customWidth="1"/>
    <col min="10" max="10" width="1.5703125" style="3" customWidth="1"/>
    <col min="11" max="11" width="6.7109375" style="3" customWidth="1"/>
    <col min="12" max="12" width="1.5703125" style="3" customWidth="1"/>
    <col min="13" max="13" width="6.7109375" style="3" customWidth="1"/>
    <col min="14" max="14" width="1.5703125" style="3" customWidth="1"/>
    <col min="15" max="15" width="9.140625" style="3"/>
    <col min="16" max="16" width="1.5703125" style="3" customWidth="1"/>
    <col min="17" max="17" width="6.7109375" style="3" customWidth="1"/>
    <col min="18" max="18" width="1.5703125" style="3" customWidth="1"/>
    <col min="19" max="19" width="11.140625" style="3" customWidth="1"/>
    <col min="20" max="20" width="1.5703125" style="3" customWidth="1"/>
    <col min="21" max="21" width="6.7109375" style="3" customWidth="1"/>
    <col min="22" max="22" width="1.5703125" style="3" customWidth="1"/>
    <col min="23" max="23" width="6.7109375" style="3" customWidth="1"/>
    <col min="24" max="24" width="1.5703125" style="3" customWidth="1"/>
    <col min="25" max="16384" width="9.140625" style="3"/>
  </cols>
  <sheetData>
    <row r="1" spans="1:23" x14ac:dyDescent="0.2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x14ac:dyDescent="0.2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x14ac:dyDescent="0.2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x14ac:dyDescent="0.2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2">
      <c r="A7" s="2" t="s">
        <v>30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9" spans="1:23" x14ac:dyDescent="0.2">
      <c r="U9" s="2" t="s">
        <v>5</v>
      </c>
      <c r="V9" s="2"/>
      <c r="W9" s="2"/>
    </row>
    <row r="10" spans="1:23" x14ac:dyDescent="0.2">
      <c r="U10" s="2" t="s">
        <v>6</v>
      </c>
      <c r="V10" s="2"/>
      <c r="W10" s="2"/>
    </row>
    <row r="11" spans="1:23" x14ac:dyDescent="0.2">
      <c r="G11" s="2" t="s">
        <v>7</v>
      </c>
      <c r="H11" s="2"/>
      <c r="I11" s="2"/>
      <c r="J11" s="2"/>
      <c r="U11" s="2" t="s">
        <v>8</v>
      </c>
      <c r="V11" s="2"/>
      <c r="W11" s="2"/>
    </row>
    <row r="12" spans="1:23" x14ac:dyDescent="0.2">
      <c r="G12" s="2" t="s">
        <v>9</v>
      </c>
      <c r="H12" s="2"/>
      <c r="I12" s="2"/>
      <c r="J12" s="2"/>
      <c r="K12" s="2" t="s">
        <v>8</v>
      </c>
      <c r="L12" s="2"/>
      <c r="M12" s="2"/>
      <c r="N12" s="2"/>
      <c r="O12" s="2" t="s">
        <v>8</v>
      </c>
      <c r="P12" s="2"/>
      <c r="Q12" s="2"/>
      <c r="R12" s="2"/>
      <c r="U12" s="2" t="s">
        <v>10</v>
      </c>
      <c r="V12" s="2"/>
      <c r="W12" s="2"/>
    </row>
    <row r="13" spans="1:23" x14ac:dyDescent="0.2">
      <c r="G13" s="2" t="s">
        <v>11</v>
      </c>
      <c r="H13" s="2"/>
      <c r="I13" s="2"/>
      <c r="J13" s="2"/>
      <c r="K13" s="2" t="s">
        <v>10</v>
      </c>
      <c r="L13" s="2"/>
      <c r="M13" s="2"/>
      <c r="N13" s="2"/>
      <c r="O13" s="2" t="s">
        <v>10</v>
      </c>
      <c r="P13" s="2"/>
      <c r="Q13" s="2"/>
      <c r="R13" s="2"/>
      <c r="U13" s="2" t="s">
        <v>12</v>
      </c>
      <c r="V13" s="2"/>
      <c r="W13" s="2"/>
    </row>
    <row r="14" spans="1:23" x14ac:dyDescent="0.2">
      <c r="C14" s="2" t="s">
        <v>13</v>
      </c>
      <c r="D14" s="2"/>
      <c r="E14" s="2"/>
      <c r="G14" s="2" t="s">
        <v>14</v>
      </c>
      <c r="H14" s="2"/>
      <c r="I14" s="2"/>
      <c r="J14" s="2"/>
      <c r="K14" s="2" t="s">
        <v>15</v>
      </c>
      <c r="L14" s="2"/>
      <c r="M14" s="2"/>
      <c r="N14" s="2"/>
      <c r="O14" s="2" t="s">
        <v>16</v>
      </c>
      <c r="P14" s="2"/>
      <c r="Q14" s="2"/>
      <c r="R14" s="2"/>
      <c r="S14" s="2" t="s">
        <v>17</v>
      </c>
      <c r="T14" s="2"/>
      <c r="U14" s="2" t="s">
        <v>16</v>
      </c>
      <c r="V14" s="2"/>
      <c r="W14" s="2"/>
    </row>
    <row r="15" spans="1:23" x14ac:dyDescent="0.2">
      <c r="C15" s="4" t="s">
        <v>14</v>
      </c>
      <c r="D15" s="4"/>
      <c r="E15" s="4"/>
      <c r="F15" s="5"/>
      <c r="G15" s="4" t="s">
        <v>18</v>
      </c>
      <c r="H15" s="4"/>
      <c r="I15" s="4"/>
      <c r="J15" s="4"/>
      <c r="K15" s="4" t="s">
        <v>19</v>
      </c>
      <c r="L15" s="4"/>
      <c r="M15" s="4"/>
      <c r="N15" s="4"/>
      <c r="O15" s="4" t="s">
        <v>19</v>
      </c>
      <c r="P15" s="4"/>
      <c r="Q15" s="4"/>
      <c r="R15" s="2"/>
      <c r="S15" s="2" t="s">
        <v>20</v>
      </c>
      <c r="T15" s="2"/>
      <c r="U15" s="4" t="s">
        <v>21</v>
      </c>
      <c r="V15" s="4"/>
      <c r="W15" s="4"/>
    </row>
    <row r="16" spans="1:23" x14ac:dyDescent="0.2">
      <c r="A16" s="7" t="s">
        <v>22</v>
      </c>
      <c r="B16" s="8" t="s">
        <v>23</v>
      </c>
      <c r="C16" s="9" t="s">
        <v>24</v>
      </c>
      <c r="D16" s="9"/>
      <c r="E16" s="10" t="s">
        <v>25</v>
      </c>
      <c r="F16" s="11"/>
      <c r="G16" s="11" t="s">
        <v>24</v>
      </c>
      <c r="H16" s="11"/>
      <c r="I16" s="10" t="s">
        <v>25</v>
      </c>
      <c r="J16" s="11"/>
      <c r="K16" s="11" t="s">
        <v>24</v>
      </c>
      <c r="L16" s="11"/>
      <c r="M16" s="10" t="s">
        <v>25</v>
      </c>
      <c r="N16" s="11"/>
      <c r="O16" s="11" t="s">
        <v>24</v>
      </c>
      <c r="P16" s="11"/>
      <c r="Q16" s="10" t="s">
        <v>25</v>
      </c>
      <c r="R16" s="11"/>
      <c r="S16" s="11" t="s">
        <v>24</v>
      </c>
      <c r="T16" s="11"/>
      <c r="U16" s="11" t="s">
        <v>24</v>
      </c>
      <c r="V16" s="11"/>
      <c r="W16" s="10" t="s">
        <v>25</v>
      </c>
    </row>
    <row r="18" spans="1:23" x14ac:dyDescent="0.2">
      <c r="A18" s="12">
        <v>100</v>
      </c>
      <c r="B18" s="13" t="s">
        <v>31</v>
      </c>
      <c r="C18" s="1">
        <v>2</v>
      </c>
      <c r="D18"/>
      <c r="E18" s="20">
        <f>C18/S18</f>
        <v>0.18181818181818182</v>
      </c>
      <c r="F18"/>
      <c r="G18">
        <v>2</v>
      </c>
      <c r="H18"/>
      <c r="I18" s="20">
        <f>G18/S18</f>
        <v>0.18181818181818182</v>
      </c>
      <c r="J18"/>
      <c r="K18" s="1">
        <v>6</v>
      </c>
      <c r="L18"/>
      <c r="M18" s="20">
        <f>K18/S18</f>
        <v>0.54545454545454541</v>
      </c>
      <c r="N18"/>
      <c r="O18">
        <v>1</v>
      </c>
      <c r="P18"/>
      <c r="Q18" s="20">
        <f>O18/S18</f>
        <v>9.0909090909090912E-2</v>
      </c>
      <c r="R18"/>
      <c r="S18" s="1">
        <v>11</v>
      </c>
      <c r="U18" s="1">
        <f>SUM(K18,O18)</f>
        <v>7</v>
      </c>
      <c r="W18" s="20">
        <f>U18/S18</f>
        <v>0.63636363636363635</v>
      </c>
    </row>
    <row r="19" spans="1:23" x14ac:dyDescent="0.2">
      <c r="A19" s="14">
        <v>10000</v>
      </c>
      <c r="B19" s="13" t="s">
        <v>32</v>
      </c>
      <c r="C19" s="1">
        <v>2</v>
      </c>
      <c r="D19"/>
      <c r="E19" s="20">
        <f>C19/S19</f>
        <v>0.18181818181818182</v>
      </c>
      <c r="F19"/>
      <c r="G19">
        <v>2</v>
      </c>
      <c r="H19"/>
      <c r="I19" s="20">
        <f>G19/S19</f>
        <v>0.18181818181818182</v>
      </c>
      <c r="J19"/>
      <c r="K19" s="1">
        <v>6</v>
      </c>
      <c r="L19"/>
      <c r="M19" s="20">
        <f>K19/S19</f>
        <v>0.54545454545454541</v>
      </c>
      <c r="N19"/>
      <c r="O19">
        <v>1</v>
      </c>
      <c r="P19"/>
      <c r="Q19" s="20">
        <f>O19/S19</f>
        <v>9.0909090909090912E-2</v>
      </c>
      <c r="R19"/>
      <c r="S19" s="1">
        <v>11</v>
      </c>
      <c r="U19" s="1">
        <f>SUM(K19,O19)</f>
        <v>7</v>
      </c>
      <c r="W19" s="20">
        <f>U19/S19</f>
        <v>0.63636363636363635</v>
      </c>
    </row>
    <row r="20" spans="1:23" x14ac:dyDescent="0.2">
      <c r="A20" s="13"/>
      <c r="B20" s="13"/>
      <c r="C20" s="1"/>
      <c r="D20"/>
      <c r="E20"/>
      <c r="F20"/>
      <c r="G20"/>
      <c r="H20"/>
      <c r="I20"/>
      <c r="J20"/>
      <c r="K20" s="1"/>
      <c r="L20"/>
      <c r="M20"/>
      <c r="N20"/>
      <c r="O20"/>
      <c r="P20"/>
      <c r="Q20"/>
      <c r="R20"/>
      <c r="S20" s="1"/>
      <c r="U20" s="1"/>
      <c r="W20"/>
    </row>
    <row r="21" spans="1:23" x14ac:dyDescent="0.2">
      <c r="A21" s="12">
        <v>101</v>
      </c>
      <c r="B21" s="13" t="s">
        <v>33</v>
      </c>
      <c r="C21" s="1">
        <v>21</v>
      </c>
      <c r="D21"/>
      <c r="E21" s="20">
        <f t="shared" ref="E21:E23" si="0">C21/S21</f>
        <v>0.55263157894736847</v>
      </c>
      <c r="F21"/>
      <c r="G21">
        <v>0</v>
      </c>
      <c r="H21"/>
      <c r="I21" s="20">
        <f t="shared" ref="I21:I23" si="1">G21/S21</f>
        <v>0</v>
      </c>
      <c r="J21"/>
      <c r="K21" s="1">
        <v>16</v>
      </c>
      <c r="L21"/>
      <c r="M21" s="20">
        <f t="shared" ref="M21:M23" si="2">K21/S21</f>
        <v>0.42105263157894735</v>
      </c>
      <c r="N21"/>
      <c r="O21">
        <v>1</v>
      </c>
      <c r="P21"/>
      <c r="Q21" s="20">
        <f t="shared" ref="Q21:Q23" si="3">O21/S21</f>
        <v>2.6315789473684209E-2</v>
      </c>
      <c r="R21"/>
      <c r="S21" s="1">
        <v>38</v>
      </c>
      <c r="U21" s="1">
        <f t="shared" ref="U21:U23" si="4">SUM(K21,O21)</f>
        <v>17</v>
      </c>
      <c r="W21" s="20">
        <f t="shared" ref="W21:W23" si="5">U21/S21</f>
        <v>0.44736842105263158</v>
      </c>
    </row>
    <row r="22" spans="1:23" x14ac:dyDescent="0.2">
      <c r="A22" s="14">
        <v>10101</v>
      </c>
      <c r="B22" s="15" t="s">
        <v>34</v>
      </c>
      <c r="C22" s="1">
        <v>19</v>
      </c>
      <c r="D22"/>
      <c r="E22" s="20">
        <f t="shared" si="0"/>
        <v>0.79166666666666663</v>
      </c>
      <c r="F22"/>
      <c r="G22">
        <v>0</v>
      </c>
      <c r="H22"/>
      <c r="I22" s="20">
        <f t="shared" si="1"/>
        <v>0</v>
      </c>
      <c r="J22"/>
      <c r="K22" s="1">
        <v>4</v>
      </c>
      <c r="L22"/>
      <c r="M22" s="20">
        <f t="shared" si="2"/>
        <v>0.16666666666666666</v>
      </c>
      <c r="N22"/>
      <c r="O22">
        <v>1</v>
      </c>
      <c r="P22"/>
      <c r="Q22" s="20">
        <f t="shared" si="3"/>
        <v>4.1666666666666664E-2</v>
      </c>
      <c r="R22"/>
      <c r="S22" s="1">
        <v>24</v>
      </c>
      <c r="U22" s="1">
        <f t="shared" si="4"/>
        <v>5</v>
      </c>
      <c r="W22" s="20">
        <f t="shared" si="5"/>
        <v>0.20833333333333334</v>
      </c>
    </row>
    <row r="23" spans="1:23" x14ac:dyDescent="0.2">
      <c r="A23" s="14">
        <v>10103</v>
      </c>
      <c r="B23" s="15" t="s">
        <v>35</v>
      </c>
      <c r="C23" s="1">
        <v>2</v>
      </c>
      <c r="D23"/>
      <c r="E23" s="20">
        <f t="shared" si="0"/>
        <v>0.14285714285714285</v>
      </c>
      <c r="F23"/>
      <c r="G23">
        <v>0</v>
      </c>
      <c r="H23"/>
      <c r="I23" s="20">
        <f t="shared" si="1"/>
        <v>0</v>
      </c>
      <c r="J23"/>
      <c r="K23" s="1">
        <v>12</v>
      </c>
      <c r="L23"/>
      <c r="M23" s="20">
        <f t="shared" si="2"/>
        <v>0.8571428571428571</v>
      </c>
      <c r="N23"/>
      <c r="O23">
        <v>0</v>
      </c>
      <c r="P23"/>
      <c r="Q23" s="20">
        <f t="shared" si="3"/>
        <v>0</v>
      </c>
      <c r="R23"/>
      <c r="S23" s="1">
        <v>14</v>
      </c>
      <c r="U23" s="1">
        <f t="shared" si="4"/>
        <v>12</v>
      </c>
      <c r="W23" s="20">
        <f t="shared" si="5"/>
        <v>0.8571428571428571</v>
      </c>
    </row>
    <row r="24" spans="1:23" x14ac:dyDescent="0.2">
      <c r="A24" s="13"/>
      <c r="B24" s="15"/>
      <c r="C24" s="1"/>
      <c r="D24"/>
      <c r="E24"/>
      <c r="F24"/>
      <c r="G24"/>
      <c r="H24"/>
      <c r="I24"/>
      <c r="J24"/>
      <c r="K24" s="1"/>
      <c r="L24"/>
      <c r="M24"/>
      <c r="N24"/>
      <c r="O24"/>
      <c r="P24"/>
      <c r="Q24"/>
      <c r="R24"/>
      <c r="S24" s="1"/>
      <c r="U24" s="1"/>
      <c r="W24"/>
    </row>
    <row r="25" spans="1:23" x14ac:dyDescent="0.2">
      <c r="A25" s="12">
        <v>103</v>
      </c>
      <c r="B25" s="15" t="s">
        <v>36</v>
      </c>
      <c r="C25" s="1">
        <v>11</v>
      </c>
      <c r="D25"/>
      <c r="E25" s="20">
        <f t="shared" ref="E25:E27" si="6">C25/S25</f>
        <v>0.44</v>
      </c>
      <c r="F25"/>
      <c r="G25">
        <v>3</v>
      </c>
      <c r="H25"/>
      <c r="I25" s="20">
        <f t="shared" ref="I25:I27" si="7">G25/S25</f>
        <v>0.12</v>
      </c>
      <c r="J25"/>
      <c r="K25" s="1">
        <v>9</v>
      </c>
      <c r="L25"/>
      <c r="M25" s="20">
        <f t="shared" ref="M25:M27" si="8">K25/S25</f>
        <v>0.36</v>
      </c>
      <c r="N25"/>
      <c r="O25">
        <v>2</v>
      </c>
      <c r="P25"/>
      <c r="Q25" s="20">
        <f t="shared" ref="Q25:Q27" si="9">O25/S25</f>
        <v>0.08</v>
      </c>
      <c r="R25"/>
      <c r="S25" s="1">
        <v>25</v>
      </c>
      <c r="U25" s="1">
        <f t="shared" ref="U25:U27" si="10">SUM(K25,O25)</f>
        <v>11</v>
      </c>
      <c r="W25" s="20">
        <f t="shared" ref="W25:W27" si="11">U25/S25</f>
        <v>0.44</v>
      </c>
    </row>
    <row r="26" spans="1:23" x14ac:dyDescent="0.2">
      <c r="A26" s="14">
        <v>10301</v>
      </c>
      <c r="B26" s="15" t="s">
        <v>37</v>
      </c>
      <c r="C26" s="1">
        <v>9</v>
      </c>
      <c r="D26"/>
      <c r="E26" s="20">
        <f t="shared" si="6"/>
        <v>0.39130434782608697</v>
      </c>
      <c r="F26"/>
      <c r="G26">
        <v>3</v>
      </c>
      <c r="H26"/>
      <c r="I26" s="20">
        <f t="shared" si="7"/>
        <v>0.13043478260869565</v>
      </c>
      <c r="J26"/>
      <c r="K26" s="1">
        <v>9</v>
      </c>
      <c r="L26"/>
      <c r="M26" s="20">
        <f t="shared" si="8"/>
        <v>0.39130434782608697</v>
      </c>
      <c r="N26"/>
      <c r="O26">
        <v>2</v>
      </c>
      <c r="P26"/>
      <c r="Q26" s="20">
        <f t="shared" si="9"/>
        <v>8.6956521739130432E-2</v>
      </c>
      <c r="R26"/>
      <c r="S26" s="1">
        <v>23</v>
      </c>
      <c r="U26" s="1">
        <f t="shared" si="10"/>
        <v>11</v>
      </c>
      <c r="W26" s="20">
        <f t="shared" si="11"/>
        <v>0.47826086956521741</v>
      </c>
    </row>
    <row r="27" spans="1:23" x14ac:dyDescent="0.2">
      <c r="A27" s="14">
        <v>10302</v>
      </c>
      <c r="B27" s="16" t="s">
        <v>38</v>
      </c>
      <c r="C27" s="1">
        <v>2</v>
      </c>
      <c r="D27"/>
      <c r="E27" s="20">
        <f t="shared" si="6"/>
        <v>1</v>
      </c>
      <c r="F27"/>
      <c r="G27">
        <v>0</v>
      </c>
      <c r="H27"/>
      <c r="I27" s="20">
        <f t="shared" si="7"/>
        <v>0</v>
      </c>
      <c r="J27"/>
      <c r="K27" s="1">
        <v>0</v>
      </c>
      <c r="L27"/>
      <c r="M27" s="20">
        <f t="shared" si="8"/>
        <v>0</v>
      </c>
      <c r="N27"/>
      <c r="O27">
        <v>0</v>
      </c>
      <c r="P27"/>
      <c r="Q27" s="20">
        <f t="shared" si="9"/>
        <v>0</v>
      </c>
      <c r="R27"/>
      <c r="S27" s="1">
        <v>2</v>
      </c>
      <c r="U27" s="1">
        <f t="shared" si="10"/>
        <v>0</v>
      </c>
      <c r="W27" s="20">
        <f t="shared" si="11"/>
        <v>0</v>
      </c>
    </row>
    <row r="28" spans="1:23" x14ac:dyDescent="0.2">
      <c r="A28" s="13"/>
      <c r="B28" s="15"/>
      <c r="C28" s="1"/>
      <c r="D28"/>
      <c r="E28"/>
      <c r="F28"/>
      <c r="G28"/>
      <c r="H28"/>
      <c r="I28"/>
      <c r="J28"/>
      <c r="K28" s="1"/>
      <c r="L28"/>
      <c r="M28"/>
      <c r="N28"/>
      <c r="O28"/>
      <c r="P28"/>
      <c r="Q28"/>
      <c r="R28"/>
      <c r="S28" s="1"/>
      <c r="U28" s="1"/>
      <c r="W28"/>
    </row>
    <row r="29" spans="1:23" x14ac:dyDescent="0.2">
      <c r="A29" s="12">
        <v>105</v>
      </c>
      <c r="B29" s="16" t="s">
        <v>39</v>
      </c>
      <c r="C29" s="1">
        <v>11</v>
      </c>
      <c r="D29"/>
      <c r="E29" s="20">
        <f t="shared" ref="E29:E30" si="12">C29/S29</f>
        <v>0.6875</v>
      </c>
      <c r="F29"/>
      <c r="G29">
        <v>2</v>
      </c>
      <c r="H29"/>
      <c r="I29" s="20">
        <f t="shared" ref="I29:I30" si="13">G29/S29</f>
        <v>0.125</v>
      </c>
      <c r="J29"/>
      <c r="K29" s="1">
        <v>1</v>
      </c>
      <c r="L29"/>
      <c r="M29" s="20">
        <f t="shared" ref="M29:M30" si="14">K29/S29</f>
        <v>6.25E-2</v>
      </c>
      <c r="N29"/>
      <c r="O29">
        <v>2</v>
      </c>
      <c r="P29"/>
      <c r="Q29" s="20">
        <f t="shared" ref="Q29:Q30" si="15">O29/S29</f>
        <v>0.125</v>
      </c>
      <c r="R29"/>
      <c r="S29" s="1">
        <v>16</v>
      </c>
      <c r="U29" s="1">
        <f t="shared" ref="U29:U30" si="16">SUM(K29,O29)</f>
        <v>3</v>
      </c>
      <c r="W29" s="20">
        <f t="shared" ref="W29:W30" si="17">U29/S29</f>
        <v>0.1875</v>
      </c>
    </row>
    <row r="30" spans="1:23" x14ac:dyDescent="0.2">
      <c r="A30" s="14">
        <v>10507</v>
      </c>
      <c r="B30" s="16" t="s">
        <v>40</v>
      </c>
      <c r="C30" s="1">
        <v>11</v>
      </c>
      <c r="D30"/>
      <c r="E30" s="20">
        <f t="shared" si="12"/>
        <v>0.6875</v>
      </c>
      <c r="F30"/>
      <c r="G30">
        <v>2</v>
      </c>
      <c r="H30"/>
      <c r="I30" s="20">
        <f t="shared" si="13"/>
        <v>0.125</v>
      </c>
      <c r="J30"/>
      <c r="K30" s="1">
        <v>1</v>
      </c>
      <c r="L30"/>
      <c r="M30" s="20">
        <f t="shared" si="14"/>
        <v>6.25E-2</v>
      </c>
      <c r="N30"/>
      <c r="O30">
        <v>2</v>
      </c>
      <c r="P30"/>
      <c r="Q30" s="20">
        <f t="shared" si="15"/>
        <v>0.125</v>
      </c>
      <c r="R30"/>
      <c r="S30" s="1">
        <v>16</v>
      </c>
      <c r="U30" s="1">
        <f t="shared" si="16"/>
        <v>3</v>
      </c>
      <c r="W30" s="20">
        <f t="shared" si="17"/>
        <v>0.1875</v>
      </c>
    </row>
    <row r="31" spans="1:23" x14ac:dyDescent="0.2">
      <c r="A31" s="13"/>
      <c r="B31" s="15"/>
      <c r="C31" s="1"/>
      <c r="D31"/>
      <c r="E31"/>
      <c r="F31"/>
      <c r="G31"/>
      <c r="H31"/>
      <c r="I31"/>
      <c r="J31"/>
      <c r="K31" s="1"/>
      <c r="L31"/>
      <c r="M31"/>
      <c r="N31"/>
      <c r="O31"/>
      <c r="P31"/>
      <c r="Q31"/>
      <c r="R31"/>
      <c r="S31" s="1"/>
      <c r="U31" s="1"/>
      <c r="W31"/>
    </row>
    <row r="32" spans="1:23" x14ac:dyDescent="0.2">
      <c r="A32" s="12">
        <v>106</v>
      </c>
      <c r="B32" s="15" t="s">
        <v>41</v>
      </c>
      <c r="C32" s="1">
        <v>75</v>
      </c>
      <c r="D32"/>
      <c r="E32" s="20">
        <f t="shared" ref="E32:E37" si="18">C32/S32</f>
        <v>0.75757575757575757</v>
      </c>
      <c r="F32"/>
      <c r="G32">
        <v>7</v>
      </c>
      <c r="H32"/>
      <c r="I32" s="20">
        <f t="shared" ref="I32:I37" si="19">G32/S32</f>
        <v>7.0707070707070704E-2</v>
      </c>
      <c r="J32"/>
      <c r="K32" s="1">
        <v>13</v>
      </c>
      <c r="L32"/>
      <c r="M32" s="20">
        <f t="shared" ref="M32:M37" si="20">K32/S32</f>
        <v>0.13131313131313133</v>
      </c>
      <c r="N32"/>
      <c r="O32">
        <v>4</v>
      </c>
      <c r="P32"/>
      <c r="Q32" s="20">
        <f t="shared" ref="Q32:Q37" si="21">O32/S32</f>
        <v>4.0404040404040407E-2</v>
      </c>
      <c r="R32"/>
      <c r="S32" s="1">
        <v>99</v>
      </c>
      <c r="U32" s="1">
        <f t="shared" ref="U32:U37" si="22">SUM(K32,O32)</f>
        <v>17</v>
      </c>
      <c r="W32" s="20">
        <f t="shared" ref="W32:W37" si="23">U32/S32</f>
        <v>0.17171717171717171</v>
      </c>
    </row>
    <row r="33" spans="1:23" x14ac:dyDescent="0.2">
      <c r="A33" s="14">
        <v>10601</v>
      </c>
      <c r="B33" s="15" t="s">
        <v>42</v>
      </c>
      <c r="C33" s="1">
        <v>47</v>
      </c>
      <c r="D33"/>
      <c r="E33" s="20">
        <f t="shared" si="18"/>
        <v>0.72307692307692306</v>
      </c>
      <c r="F33"/>
      <c r="G33">
        <v>6</v>
      </c>
      <c r="H33"/>
      <c r="I33" s="20">
        <f t="shared" si="19"/>
        <v>9.2307692307692313E-2</v>
      </c>
      <c r="J33"/>
      <c r="K33" s="1">
        <v>9</v>
      </c>
      <c r="L33"/>
      <c r="M33" s="20">
        <f t="shared" si="20"/>
        <v>0.13846153846153847</v>
      </c>
      <c r="N33"/>
      <c r="O33">
        <v>3</v>
      </c>
      <c r="P33"/>
      <c r="Q33" s="20">
        <f t="shared" si="21"/>
        <v>4.6153846153846156E-2</v>
      </c>
      <c r="R33"/>
      <c r="S33" s="1">
        <v>65</v>
      </c>
      <c r="U33" s="1">
        <f t="shared" si="22"/>
        <v>12</v>
      </c>
      <c r="W33" s="20">
        <f t="shared" si="23"/>
        <v>0.18461538461538463</v>
      </c>
    </row>
    <row r="34" spans="1:23" x14ac:dyDescent="0.2">
      <c r="A34" s="14">
        <v>10603</v>
      </c>
      <c r="B34" s="16" t="s">
        <v>43</v>
      </c>
      <c r="C34" s="1">
        <v>6</v>
      </c>
      <c r="D34"/>
      <c r="E34" s="20">
        <f t="shared" si="18"/>
        <v>1</v>
      </c>
      <c r="F34"/>
      <c r="G34">
        <v>0</v>
      </c>
      <c r="H34"/>
      <c r="I34" s="20">
        <f t="shared" si="19"/>
        <v>0</v>
      </c>
      <c r="J34"/>
      <c r="K34" s="1">
        <v>0</v>
      </c>
      <c r="L34"/>
      <c r="M34" s="20">
        <f t="shared" si="20"/>
        <v>0</v>
      </c>
      <c r="N34"/>
      <c r="O34">
        <v>0</v>
      </c>
      <c r="P34"/>
      <c r="Q34" s="20">
        <f t="shared" si="21"/>
        <v>0</v>
      </c>
      <c r="R34"/>
      <c r="S34" s="1">
        <v>6</v>
      </c>
      <c r="U34" s="1">
        <f t="shared" si="22"/>
        <v>0</v>
      </c>
      <c r="W34" s="20">
        <f t="shared" si="23"/>
        <v>0</v>
      </c>
    </row>
    <row r="35" spans="1:23" x14ac:dyDescent="0.2">
      <c r="A35" s="14">
        <v>10605</v>
      </c>
      <c r="B35" s="15" t="s">
        <v>44</v>
      </c>
      <c r="C35" s="1">
        <v>13</v>
      </c>
      <c r="D35"/>
      <c r="E35" s="20">
        <f t="shared" si="18"/>
        <v>0.76470588235294112</v>
      </c>
      <c r="F35"/>
      <c r="G35">
        <v>0</v>
      </c>
      <c r="H35"/>
      <c r="I35" s="20">
        <f t="shared" si="19"/>
        <v>0</v>
      </c>
      <c r="J35"/>
      <c r="K35" s="1">
        <v>4</v>
      </c>
      <c r="L35"/>
      <c r="M35" s="20">
        <f t="shared" si="20"/>
        <v>0.23529411764705882</v>
      </c>
      <c r="N35"/>
      <c r="O35">
        <v>0</v>
      </c>
      <c r="P35"/>
      <c r="Q35" s="20">
        <f t="shared" si="21"/>
        <v>0</v>
      </c>
      <c r="R35"/>
      <c r="S35" s="1">
        <v>17</v>
      </c>
      <c r="U35" s="1">
        <f t="shared" si="22"/>
        <v>4</v>
      </c>
      <c r="W35" s="20">
        <f t="shared" si="23"/>
        <v>0.23529411764705882</v>
      </c>
    </row>
    <row r="36" spans="1:23" x14ac:dyDescent="0.2">
      <c r="A36" s="14">
        <v>10607</v>
      </c>
      <c r="B36" s="16" t="s">
        <v>45</v>
      </c>
      <c r="C36" s="1">
        <v>4</v>
      </c>
      <c r="D36"/>
      <c r="E36" s="20">
        <f t="shared" si="18"/>
        <v>1</v>
      </c>
      <c r="F36"/>
      <c r="G36">
        <v>0</v>
      </c>
      <c r="H36"/>
      <c r="I36" s="20">
        <f t="shared" si="19"/>
        <v>0</v>
      </c>
      <c r="J36"/>
      <c r="K36" s="1">
        <v>0</v>
      </c>
      <c r="L36"/>
      <c r="M36" s="20">
        <f t="shared" si="20"/>
        <v>0</v>
      </c>
      <c r="N36"/>
      <c r="O36">
        <v>0</v>
      </c>
      <c r="P36"/>
      <c r="Q36" s="20">
        <f t="shared" si="21"/>
        <v>0</v>
      </c>
      <c r="R36"/>
      <c r="S36" s="1">
        <v>4</v>
      </c>
      <c r="U36" s="1">
        <f t="shared" si="22"/>
        <v>0</v>
      </c>
      <c r="W36" s="20">
        <f t="shared" si="23"/>
        <v>0</v>
      </c>
    </row>
    <row r="37" spans="1:23" x14ac:dyDescent="0.2">
      <c r="A37" s="14">
        <v>10608</v>
      </c>
      <c r="B37" s="15" t="s">
        <v>46</v>
      </c>
      <c r="C37" s="1">
        <v>5</v>
      </c>
      <c r="D37"/>
      <c r="E37" s="20">
        <f t="shared" si="18"/>
        <v>0.7142857142857143</v>
      </c>
      <c r="F37"/>
      <c r="G37">
        <v>1</v>
      </c>
      <c r="H37"/>
      <c r="I37" s="20">
        <f t="shared" si="19"/>
        <v>0.14285714285714285</v>
      </c>
      <c r="J37"/>
      <c r="K37" s="1">
        <v>0</v>
      </c>
      <c r="L37"/>
      <c r="M37" s="20">
        <f t="shared" si="20"/>
        <v>0</v>
      </c>
      <c r="N37"/>
      <c r="O37">
        <v>1</v>
      </c>
      <c r="P37"/>
      <c r="Q37" s="20">
        <f t="shared" si="21"/>
        <v>0.14285714285714285</v>
      </c>
      <c r="R37"/>
      <c r="S37" s="1">
        <v>7</v>
      </c>
      <c r="U37" s="1">
        <f t="shared" si="22"/>
        <v>1</v>
      </c>
      <c r="W37" s="20">
        <f t="shared" si="23"/>
        <v>0.14285714285714285</v>
      </c>
    </row>
    <row r="38" spans="1:23" x14ac:dyDescent="0.2">
      <c r="A38" s="13"/>
      <c r="B38" s="15"/>
      <c r="C38" s="1"/>
      <c r="D38"/>
      <c r="E38"/>
      <c r="F38"/>
      <c r="G38"/>
      <c r="H38"/>
      <c r="I38"/>
      <c r="J38"/>
      <c r="K38" s="1"/>
      <c r="L38"/>
      <c r="M38"/>
      <c r="N38"/>
      <c r="O38"/>
      <c r="P38"/>
      <c r="Q38"/>
      <c r="R38"/>
      <c r="S38" s="1"/>
      <c r="U38" s="1"/>
      <c r="W38"/>
    </row>
    <row r="39" spans="1:23" x14ac:dyDescent="0.2">
      <c r="A39" s="12">
        <v>1505</v>
      </c>
      <c r="B39" s="16" t="s">
        <v>47</v>
      </c>
      <c r="C39" s="1">
        <v>22</v>
      </c>
      <c r="D39"/>
      <c r="E39" s="20">
        <f t="shared" ref="E39:E41" si="24">C39/S39</f>
        <v>0.61111111111111116</v>
      </c>
      <c r="F39"/>
      <c r="G39">
        <v>3</v>
      </c>
      <c r="H39"/>
      <c r="I39" s="20">
        <f t="shared" ref="I39:I41" si="25">G39/S39</f>
        <v>8.3333333333333329E-2</v>
      </c>
      <c r="J39"/>
      <c r="K39" s="1">
        <v>7</v>
      </c>
      <c r="L39"/>
      <c r="M39" s="20">
        <f t="shared" ref="M39:M41" si="26">K39/S39</f>
        <v>0.19444444444444445</v>
      </c>
      <c r="N39"/>
      <c r="O39">
        <v>4</v>
      </c>
      <c r="P39"/>
      <c r="Q39" s="20">
        <f t="shared" ref="Q39:Q41" si="27">O39/S39</f>
        <v>0.1111111111111111</v>
      </c>
      <c r="R39"/>
      <c r="S39" s="1">
        <v>36</v>
      </c>
      <c r="U39" s="1">
        <f t="shared" ref="U39:U41" si="28">SUM(K39,O39)</f>
        <v>11</v>
      </c>
      <c r="W39" s="20">
        <f t="shared" ref="W39:W41" si="29">U39/S39</f>
        <v>0.30555555555555558</v>
      </c>
    </row>
    <row r="40" spans="1:23" x14ac:dyDescent="0.2">
      <c r="A40" s="14">
        <v>150503</v>
      </c>
      <c r="B40" s="16" t="s">
        <v>48</v>
      </c>
      <c r="C40" s="1">
        <v>15</v>
      </c>
      <c r="D40"/>
      <c r="E40" s="20">
        <f t="shared" si="24"/>
        <v>0.57692307692307687</v>
      </c>
      <c r="F40"/>
      <c r="G40">
        <v>1</v>
      </c>
      <c r="H40"/>
      <c r="I40" s="20">
        <f t="shared" si="25"/>
        <v>3.8461538461538464E-2</v>
      </c>
      <c r="J40"/>
      <c r="K40" s="1">
        <v>6</v>
      </c>
      <c r="L40"/>
      <c r="M40" s="20">
        <f t="shared" si="26"/>
        <v>0.23076923076923078</v>
      </c>
      <c r="N40"/>
      <c r="O40">
        <v>4</v>
      </c>
      <c r="P40"/>
      <c r="Q40" s="20">
        <f t="shared" si="27"/>
        <v>0.15384615384615385</v>
      </c>
      <c r="R40"/>
      <c r="S40" s="1">
        <v>26</v>
      </c>
      <c r="U40" s="1">
        <f t="shared" si="28"/>
        <v>10</v>
      </c>
      <c r="W40" s="20">
        <f t="shared" si="29"/>
        <v>0.38461538461538464</v>
      </c>
    </row>
    <row r="41" spans="1:23" x14ac:dyDescent="0.2">
      <c r="A41" s="14">
        <v>150505</v>
      </c>
      <c r="B41" s="16" t="s">
        <v>49</v>
      </c>
      <c r="C41" s="1">
        <v>7</v>
      </c>
      <c r="D41"/>
      <c r="E41" s="20">
        <f t="shared" si="24"/>
        <v>0.7</v>
      </c>
      <c r="F41"/>
      <c r="G41">
        <v>2</v>
      </c>
      <c r="H41"/>
      <c r="I41" s="20">
        <f t="shared" si="25"/>
        <v>0.2</v>
      </c>
      <c r="J41"/>
      <c r="K41" s="1">
        <v>1</v>
      </c>
      <c r="L41"/>
      <c r="M41" s="20">
        <f t="shared" si="26"/>
        <v>0.1</v>
      </c>
      <c r="N41"/>
      <c r="O41">
        <v>0</v>
      </c>
      <c r="P41"/>
      <c r="Q41" s="20">
        <f t="shared" si="27"/>
        <v>0</v>
      </c>
      <c r="R41"/>
      <c r="S41" s="1">
        <v>10</v>
      </c>
      <c r="U41" s="1">
        <f t="shared" si="28"/>
        <v>1</v>
      </c>
      <c r="W41" s="20">
        <f t="shared" si="29"/>
        <v>0.1</v>
      </c>
    </row>
    <row r="42" spans="1:23" x14ac:dyDescent="0.2">
      <c r="A42" s="13"/>
      <c r="B42" s="15"/>
      <c r="C42" s="1"/>
      <c r="D42"/>
      <c r="E42"/>
      <c r="F42"/>
      <c r="G42"/>
      <c r="H42"/>
      <c r="I42"/>
      <c r="J42"/>
      <c r="K42" s="1"/>
      <c r="L42"/>
      <c r="M42"/>
      <c r="N42"/>
      <c r="O42"/>
      <c r="P42"/>
      <c r="Q42"/>
      <c r="R42"/>
      <c r="S42" s="1"/>
      <c r="U42" s="1"/>
      <c r="W42"/>
    </row>
    <row r="43" spans="1:23" x14ac:dyDescent="0.2">
      <c r="A43" s="12">
        <v>4600</v>
      </c>
      <c r="B43" s="15" t="s">
        <v>50</v>
      </c>
      <c r="C43" s="1">
        <v>4</v>
      </c>
      <c r="D43"/>
      <c r="E43" s="20">
        <f t="shared" ref="E43:E44" si="30">C43/S43</f>
        <v>0.4</v>
      </c>
      <c r="F43"/>
      <c r="G43">
        <v>1</v>
      </c>
      <c r="H43"/>
      <c r="I43" s="20">
        <f t="shared" ref="I43:I44" si="31">G43/S43</f>
        <v>0.1</v>
      </c>
      <c r="J43"/>
      <c r="K43" s="1">
        <v>5</v>
      </c>
      <c r="L43"/>
      <c r="M43" s="20">
        <f t="shared" ref="M43:M44" si="32">K43/S43</f>
        <v>0.5</v>
      </c>
      <c r="N43"/>
      <c r="O43">
        <v>0</v>
      </c>
      <c r="P43"/>
      <c r="Q43" s="20">
        <f t="shared" ref="Q43:Q44" si="33">O43/S43</f>
        <v>0</v>
      </c>
      <c r="R43"/>
      <c r="S43" s="1">
        <v>10</v>
      </c>
      <c r="U43" s="1">
        <f t="shared" ref="U43:U44" si="34">SUM(K43,O43)</f>
        <v>5</v>
      </c>
      <c r="W43" s="20">
        <f t="shared" ref="W43:W44" si="35">U43/S43</f>
        <v>0.5</v>
      </c>
    </row>
    <row r="44" spans="1:23" x14ac:dyDescent="0.2">
      <c r="A44" s="14">
        <v>460000</v>
      </c>
      <c r="B44" s="15" t="s">
        <v>51</v>
      </c>
      <c r="C44" s="1">
        <v>4</v>
      </c>
      <c r="D44"/>
      <c r="E44" s="20">
        <f t="shared" si="30"/>
        <v>0.4</v>
      </c>
      <c r="F44"/>
      <c r="G44">
        <v>1</v>
      </c>
      <c r="H44"/>
      <c r="I44" s="20">
        <f t="shared" si="31"/>
        <v>0.1</v>
      </c>
      <c r="J44"/>
      <c r="K44" s="1">
        <v>5</v>
      </c>
      <c r="L44"/>
      <c r="M44" s="20">
        <f t="shared" si="32"/>
        <v>0.5</v>
      </c>
      <c r="N44"/>
      <c r="O44">
        <v>0</v>
      </c>
      <c r="P44"/>
      <c r="Q44" s="20">
        <f t="shared" si="33"/>
        <v>0</v>
      </c>
      <c r="R44"/>
      <c r="S44" s="1">
        <v>10</v>
      </c>
      <c r="U44" s="1">
        <f t="shared" si="34"/>
        <v>5</v>
      </c>
      <c r="W44" s="20">
        <f t="shared" si="35"/>
        <v>0.5</v>
      </c>
    </row>
    <row r="45" spans="1:23" x14ac:dyDescent="0.2">
      <c r="A45" s="13"/>
      <c r="B45" s="15"/>
      <c r="C45" s="1"/>
      <c r="D45"/>
      <c r="E45"/>
      <c r="F45"/>
      <c r="G45"/>
      <c r="H45"/>
      <c r="I45"/>
      <c r="J45"/>
      <c r="K45" s="1"/>
      <c r="L45"/>
      <c r="M45"/>
      <c r="N45"/>
      <c r="O45"/>
      <c r="P45"/>
      <c r="Q45"/>
      <c r="R45"/>
      <c r="S45" s="1"/>
      <c r="U45" s="1"/>
      <c r="W45"/>
    </row>
    <row r="46" spans="1:23" x14ac:dyDescent="0.2">
      <c r="A46" s="12">
        <v>5126</v>
      </c>
      <c r="B46" s="13" t="s">
        <v>52</v>
      </c>
      <c r="C46" s="1">
        <v>24</v>
      </c>
      <c r="D46"/>
      <c r="E46" s="20">
        <f t="shared" ref="E46:E47" si="36">C46/S46</f>
        <v>0.64864864864864868</v>
      </c>
      <c r="F46"/>
      <c r="G46">
        <v>2</v>
      </c>
      <c r="H46"/>
      <c r="I46" s="20">
        <f t="shared" ref="I46:I47" si="37">G46/S46</f>
        <v>5.4054054054054057E-2</v>
      </c>
      <c r="J46"/>
      <c r="K46" s="1">
        <v>7</v>
      </c>
      <c r="L46"/>
      <c r="M46" s="20">
        <f t="shared" ref="M46:M47" si="38">K46/S46</f>
        <v>0.1891891891891892</v>
      </c>
      <c r="N46"/>
      <c r="O46">
        <v>4</v>
      </c>
      <c r="P46"/>
      <c r="Q46" s="20">
        <f t="shared" ref="Q46:Q47" si="39">O46/S46</f>
        <v>0.10810810810810811</v>
      </c>
      <c r="R46"/>
      <c r="S46" s="1">
        <v>37</v>
      </c>
      <c r="U46" s="1">
        <f t="shared" ref="U46:U47" si="40">SUM(K46,O46)</f>
        <v>11</v>
      </c>
      <c r="W46" s="20">
        <f t="shared" ref="W46:W47" si="41">U46/S46</f>
        <v>0.29729729729729731</v>
      </c>
    </row>
    <row r="47" spans="1:23" x14ac:dyDescent="0.2">
      <c r="A47" s="14">
        <v>512602</v>
      </c>
      <c r="B47" s="15" t="s">
        <v>53</v>
      </c>
      <c r="C47" s="1">
        <v>24</v>
      </c>
      <c r="D47"/>
      <c r="E47" s="20">
        <f t="shared" si="36"/>
        <v>0.64864864864864868</v>
      </c>
      <c r="F47"/>
      <c r="G47">
        <v>2</v>
      </c>
      <c r="H47"/>
      <c r="I47" s="20">
        <f t="shared" si="37"/>
        <v>5.4054054054054057E-2</v>
      </c>
      <c r="J47"/>
      <c r="K47" s="1">
        <v>7</v>
      </c>
      <c r="L47"/>
      <c r="M47" s="20">
        <f t="shared" si="38"/>
        <v>0.1891891891891892</v>
      </c>
      <c r="N47"/>
      <c r="O47">
        <v>4</v>
      </c>
      <c r="P47"/>
      <c r="Q47" s="20">
        <f t="shared" si="39"/>
        <v>0.10810810810810811</v>
      </c>
      <c r="R47"/>
      <c r="S47" s="1">
        <v>37</v>
      </c>
      <c r="U47" s="1">
        <f t="shared" si="40"/>
        <v>11</v>
      </c>
      <c r="W47" s="20">
        <f t="shared" si="41"/>
        <v>0.29729729729729731</v>
      </c>
    </row>
    <row r="48" spans="1:23" x14ac:dyDescent="0.2">
      <c r="A48" s="13"/>
      <c r="B48" s="15"/>
      <c r="C48" s="1"/>
      <c r="D48"/>
      <c r="E48"/>
      <c r="F48"/>
      <c r="G48"/>
      <c r="H48"/>
      <c r="I48"/>
      <c r="J48"/>
      <c r="K48" s="1"/>
      <c r="L48"/>
      <c r="M48"/>
      <c r="N48"/>
      <c r="O48"/>
      <c r="P48"/>
      <c r="Q48"/>
      <c r="R48"/>
      <c r="S48" s="1"/>
      <c r="U48" s="1"/>
      <c r="W48"/>
    </row>
    <row r="49" spans="1:23" x14ac:dyDescent="0.2">
      <c r="A49" s="12">
        <v>5136</v>
      </c>
      <c r="B49" s="17" t="s">
        <v>54</v>
      </c>
      <c r="C49" s="1">
        <v>7</v>
      </c>
      <c r="D49"/>
      <c r="E49" s="20">
        <f t="shared" ref="E49:E50" si="42">C49/S49</f>
        <v>0.58333333333333337</v>
      </c>
      <c r="F49"/>
      <c r="G49">
        <v>1</v>
      </c>
      <c r="H49"/>
      <c r="I49" s="20">
        <f t="shared" ref="I49:I50" si="43">G49/S49</f>
        <v>8.3333333333333329E-2</v>
      </c>
      <c r="J49"/>
      <c r="K49" s="1">
        <v>3</v>
      </c>
      <c r="L49"/>
      <c r="M49" s="20">
        <f t="shared" ref="M49:M50" si="44">K49/S49</f>
        <v>0.25</v>
      </c>
      <c r="N49"/>
      <c r="O49">
        <v>1</v>
      </c>
      <c r="P49"/>
      <c r="Q49" s="20">
        <f t="shared" ref="Q49:Q50" si="45">O49/S49</f>
        <v>8.3333333333333329E-2</v>
      </c>
      <c r="R49"/>
      <c r="S49" s="1">
        <v>12</v>
      </c>
      <c r="U49" s="1">
        <f t="shared" ref="U49:U50" si="46">SUM(K49,O49)</f>
        <v>4</v>
      </c>
      <c r="W49" s="20">
        <f t="shared" ref="W49:W50" si="47">U49/S49</f>
        <v>0.33333333333333331</v>
      </c>
    </row>
    <row r="50" spans="1:23" x14ac:dyDescent="0.2">
      <c r="A50" s="14">
        <v>513699</v>
      </c>
      <c r="B50" s="16" t="s">
        <v>55</v>
      </c>
      <c r="C50" s="1">
        <v>7</v>
      </c>
      <c r="D50"/>
      <c r="E50" s="20">
        <f t="shared" si="42"/>
        <v>0.58333333333333337</v>
      </c>
      <c r="F50"/>
      <c r="G50">
        <v>1</v>
      </c>
      <c r="H50"/>
      <c r="I50" s="20">
        <f t="shared" si="43"/>
        <v>8.3333333333333329E-2</v>
      </c>
      <c r="J50"/>
      <c r="K50" s="1">
        <v>3</v>
      </c>
      <c r="L50"/>
      <c r="M50" s="20">
        <f t="shared" si="44"/>
        <v>0.25</v>
      </c>
      <c r="N50"/>
      <c r="O50">
        <v>1</v>
      </c>
      <c r="P50"/>
      <c r="Q50" s="20">
        <f t="shared" si="45"/>
        <v>8.3333333333333329E-2</v>
      </c>
      <c r="R50"/>
      <c r="S50" s="1">
        <v>12</v>
      </c>
      <c r="U50" s="1">
        <f t="shared" si="46"/>
        <v>4</v>
      </c>
      <c r="W50" s="20">
        <f t="shared" si="47"/>
        <v>0.33333333333333331</v>
      </c>
    </row>
    <row r="51" spans="1:23" x14ac:dyDescent="0.2">
      <c r="A51" s="13"/>
      <c r="B51" s="15"/>
      <c r="C51" s="1"/>
      <c r="D51"/>
      <c r="E51"/>
      <c r="F51"/>
      <c r="G51"/>
      <c r="H51"/>
      <c r="I51"/>
      <c r="J51"/>
      <c r="K51" s="1"/>
      <c r="L51"/>
      <c r="M51"/>
      <c r="N51"/>
      <c r="O51"/>
      <c r="P51"/>
      <c r="Q51"/>
      <c r="R51"/>
      <c r="S51" s="1"/>
      <c r="U51" s="1"/>
      <c r="W51"/>
    </row>
    <row r="52" spans="1:23" x14ac:dyDescent="0.2">
      <c r="A52" s="12">
        <v>5138</v>
      </c>
      <c r="B52" s="18" t="s">
        <v>56</v>
      </c>
      <c r="C52" s="1">
        <v>826</v>
      </c>
      <c r="D52"/>
      <c r="E52" s="20">
        <f t="shared" ref="E52:E53" si="48">C52/S52</f>
        <v>0.64280155642023351</v>
      </c>
      <c r="F52"/>
      <c r="G52">
        <v>31</v>
      </c>
      <c r="H52"/>
      <c r="I52" s="20">
        <f t="shared" ref="I52:I53" si="49">G52/S52</f>
        <v>2.4124513618677044E-2</v>
      </c>
      <c r="J52"/>
      <c r="K52" s="1">
        <v>412</v>
      </c>
      <c r="L52"/>
      <c r="M52" s="20">
        <f t="shared" ref="M52:M53" si="50">K52/S52</f>
        <v>0.32062256809338524</v>
      </c>
      <c r="N52"/>
      <c r="O52">
        <v>16</v>
      </c>
      <c r="P52"/>
      <c r="Q52" s="20">
        <f t="shared" ref="Q52:Q53" si="51">O52/S52</f>
        <v>1.2451361867704281E-2</v>
      </c>
      <c r="R52"/>
      <c r="S52" s="1">
        <v>1285</v>
      </c>
      <c r="U52" s="1">
        <f t="shared" ref="U52:U53" si="52">SUM(K52,O52)</f>
        <v>428</v>
      </c>
      <c r="W52" s="20">
        <f t="shared" ref="W52:W53" si="53">U52/S52</f>
        <v>0.33307392996108948</v>
      </c>
    </row>
    <row r="53" spans="1:23" x14ac:dyDescent="0.2">
      <c r="A53" s="14">
        <v>513801</v>
      </c>
      <c r="B53" s="16" t="s">
        <v>57</v>
      </c>
      <c r="C53" s="1">
        <v>826</v>
      </c>
      <c r="D53"/>
      <c r="E53" s="20">
        <f t="shared" si="48"/>
        <v>0.64280155642023351</v>
      </c>
      <c r="F53"/>
      <c r="G53">
        <v>31</v>
      </c>
      <c r="H53"/>
      <c r="I53" s="20">
        <f t="shared" si="49"/>
        <v>2.4124513618677044E-2</v>
      </c>
      <c r="J53"/>
      <c r="K53" s="1">
        <v>412</v>
      </c>
      <c r="L53"/>
      <c r="M53" s="20">
        <f t="shared" si="50"/>
        <v>0.32062256809338524</v>
      </c>
      <c r="N53"/>
      <c r="O53">
        <v>16</v>
      </c>
      <c r="P53"/>
      <c r="Q53" s="20">
        <f t="shared" si="51"/>
        <v>1.2451361867704281E-2</v>
      </c>
      <c r="R53"/>
      <c r="S53" s="1">
        <v>1285</v>
      </c>
      <c r="U53" s="1">
        <f t="shared" si="52"/>
        <v>428</v>
      </c>
      <c r="W53" s="20">
        <f t="shared" si="53"/>
        <v>0.33307392996108948</v>
      </c>
    </row>
    <row r="54" spans="1:23" x14ac:dyDescent="0.2">
      <c r="A54" s="13"/>
      <c r="B54" s="15"/>
      <c r="C54" s="1"/>
      <c r="D54"/>
      <c r="E54"/>
      <c r="F54"/>
      <c r="G54"/>
      <c r="H54"/>
      <c r="I54"/>
      <c r="J54"/>
      <c r="K54" s="1"/>
      <c r="L54"/>
      <c r="M54"/>
      <c r="N54"/>
      <c r="O54"/>
      <c r="P54"/>
      <c r="Q54"/>
      <c r="R54"/>
      <c r="S54" s="1"/>
      <c r="U54" s="1"/>
      <c r="W54"/>
    </row>
    <row r="55" spans="1:23" x14ac:dyDescent="0.2">
      <c r="A55" s="12">
        <v>5139</v>
      </c>
      <c r="B55" s="18" t="s">
        <v>58</v>
      </c>
      <c r="C55" s="1">
        <v>1118</v>
      </c>
      <c r="D55"/>
      <c r="E55" s="20">
        <f t="shared" ref="E55:E57" si="54">C55/S55</f>
        <v>0.38235294117647056</v>
      </c>
      <c r="F55"/>
      <c r="G55">
        <v>159</v>
      </c>
      <c r="H55"/>
      <c r="I55" s="20">
        <f t="shared" ref="I55:I57" si="55">G55/S55</f>
        <v>5.4377564979480167E-2</v>
      </c>
      <c r="J55"/>
      <c r="K55" s="1">
        <v>1407</v>
      </c>
      <c r="L55"/>
      <c r="M55" s="20">
        <f t="shared" ref="M55:M57" si="56">K55/S55</f>
        <v>0.48119015047879615</v>
      </c>
      <c r="N55"/>
      <c r="O55">
        <v>240</v>
      </c>
      <c r="P55"/>
      <c r="Q55" s="20">
        <f t="shared" ref="Q55:Q57" si="57">O55/S55</f>
        <v>8.2079343365253077E-2</v>
      </c>
      <c r="R55"/>
      <c r="S55" s="1">
        <v>2924</v>
      </c>
      <c r="U55" s="1">
        <f t="shared" ref="U55:U57" si="58">SUM(K55,O55)</f>
        <v>1647</v>
      </c>
      <c r="W55" s="20">
        <f t="shared" ref="W55:W57" si="59">U55/S55</f>
        <v>0.56326949384404923</v>
      </c>
    </row>
    <row r="56" spans="1:23" x14ac:dyDescent="0.2">
      <c r="A56" s="14">
        <v>513901</v>
      </c>
      <c r="B56" s="15" t="s">
        <v>59</v>
      </c>
      <c r="C56" s="1">
        <v>190</v>
      </c>
      <c r="D56"/>
      <c r="E56" s="20">
        <f t="shared" si="54"/>
        <v>0.5382436260623229</v>
      </c>
      <c r="F56"/>
      <c r="G56">
        <v>19</v>
      </c>
      <c r="H56"/>
      <c r="I56" s="20">
        <f t="shared" si="55"/>
        <v>5.3824362606232294E-2</v>
      </c>
      <c r="J56"/>
      <c r="K56" s="1">
        <v>138</v>
      </c>
      <c r="L56"/>
      <c r="M56" s="20">
        <f t="shared" si="56"/>
        <v>0.39093484419263458</v>
      </c>
      <c r="N56"/>
      <c r="O56">
        <v>6</v>
      </c>
      <c r="P56"/>
      <c r="Q56" s="20">
        <f t="shared" si="57"/>
        <v>1.69971671388102E-2</v>
      </c>
      <c r="R56"/>
      <c r="S56" s="1">
        <v>353</v>
      </c>
      <c r="U56" s="1">
        <f t="shared" si="58"/>
        <v>144</v>
      </c>
      <c r="W56" s="20">
        <f t="shared" si="59"/>
        <v>0.40793201133144474</v>
      </c>
    </row>
    <row r="57" spans="1:23" x14ac:dyDescent="0.2">
      <c r="A57" s="14">
        <v>513902</v>
      </c>
      <c r="B57" s="16" t="s">
        <v>60</v>
      </c>
      <c r="C57" s="1">
        <v>928</v>
      </c>
      <c r="D57"/>
      <c r="E57" s="20">
        <f t="shared" si="54"/>
        <v>0.36094904706339948</v>
      </c>
      <c r="F57"/>
      <c r="G57">
        <v>140</v>
      </c>
      <c r="H57"/>
      <c r="I57" s="20">
        <f t="shared" si="55"/>
        <v>5.4453520031116295E-2</v>
      </c>
      <c r="J57"/>
      <c r="K57" s="1">
        <v>1269</v>
      </c>
      <c r="L57"/>
      <c r="M57" s="20">
        <f t="shared" si="56"/>
        <v>0.49358226371061842</v>
      </c>
      <c r="N57"/>
      <c r="O57">
        <v>234</v>
      </c>
      <c r="P57"/>
      <c r="Q57" s="20">
        <f t="shared" si="57"/>
        <v>9.1015169194865811E-2</v>
      </c>
      <c r="R57"/>
      <c r="S57" s="1">
        <v>2571</v>
      </c>
      <c r="U57" s="1">
        <f t="shared" si="58"/>
        <v>1503</v>
      </c>
      <c r="W57" s="20">
        <f t="shared" si="59"/>
        <v>0.58459743290548427</v>
      </c>
    </row>
    <row r="58" spans="1:23" x14ac:dyDescent="0.2">
      <c r="A58" s="13"/>
      <c r="B58" s="15"/>
      <c r="C58" s="1"/>
      <c r="D58"/>
      <c r="E58"/>
      <c r="F58"/>
      <c r="G58"/>
      <c r="H58"/>
      <c r="I58"/>
      <c r="J58"/>
      <c r="K58" s="1"/>
      <c r="L58"/>
      <c r="M58"/>
      <c r="N58"/>
      <c r="O58"/>
      <c r="P58"/>
      <c r="Q58"/>
      <c r="R58"/>
      <c r="S58" s="1"/>
      <c r="U58" s="1"/>
      <c r="W58"/>
    </row>
    <row r="59" spans="1:23" x14ac:dyDescent="0.2">
      <c r="A59" s="12">
        <v>5209</v>
      </c>
      <c r="B59" s="15" t="s">
        <v>61</v>
      </c>
      <c r="C59" s="1">
        <v>33</v>
      </c>
      <c r="D59"/>
      <c r="E59" s="20">
        <f t="shared" ref="E59:E79" si="60">C59/S59</f>
        <v>0.61111111111111116</v>
      </c>
      <c r="F59"/>
      <c r="G59">
        <v>2</v>
      </c>
      <c r="H59"/>
      <c r="I59" s="20">
        <f t="shared" ref="I59:I62" si="61">G59/S59</f>
        <v>3.7037037037037035E-2</v>
      </c>
      <c r="J59"/>
      <c r="K59" s="1">
        <v>16</v>
      </c>
      <c r="L59"/>
      <c r="M59" s="20">
        <f t="shared" ref="M59:M62" si="62">K59/S59</f>
        <v>0.29629629629629628</v>
      </c>
      <c r="N59"/>
      <c r="O59">
        <v>3</v>
      </c>
      <c r="P59"/>
      <c r="Q59" s="20">
        <f t="shared" ref="Q59:Q62" si="63">O59/S59</f>
        <v>5.5555555555555552E-2</v>
      </c>
      <c r="R59"/>
      <c r="S59" s="1">
        <v>54</v>
      </c>
      <c r="U59" s="1">
        <f t="shared" ref="U59:U62" si="64">SUM(K59,O59)</f>
        <v>19</v>
      </c>
      <c r="W59" s="20">
        <f t="shared" ref="W59:W62" si="65">U59/S59</f>
        <v>0.35185185185185186</v>
      </c>
    </row>
    <row r="60" spans="1:23" x14ac:dyDescent="0.2">
      <c r="A60" s="14">
        <v>520901</v>
      </c>
      <c r="B60" s="15" t="s">
        <v>62</v>
      </c>
      <c r="C60" s="1">
        <v>19</v>
      </c>
      <c r="D60"/>
      <c r="E60" s="20">
        <f t="shared" si="60"/>
        <v>0.79166666666666663</v>
      </c>
      <c r="F60"/>
      <c r="G60">
        <v>0</v>
      </c>
      <c r="H60"/>
      <c r="I60" s="20">
        <f t="shared" si="61"/>
        <v>0</v>
      </c>
      <c r="J60"/>
      <c r="K60" s="1">
        <v>5</v>
      </c>
      <c r="L60"/>
      <c r="M60" s="20">
        <f t="shared" si="62"/>
        <v>0.20833333333333334</v>
      </c>
      <c r="N60"/>
      <c r="O60">
        <v>0</v>
      </c>
      <c r="P60"/>
      <c r="Q60" s="20">
        <f t="shared" si="63"/>
        <v>0</v>
      </c>
      <c r="R60"/>
      <c r="S60" s="1">
        <v>24</v>
      </c>
      <c r="U60" s="1">
        <f t="shared" si="64"/>
        <v>5</v>
      </c>
      <c r="W60" s="20">
        <f t="shared" si="65"/>
        <v>0.20833333333333334</v>
      </c>
    </row>
    <row r="61" spans="1:23" x14ac:dyDescent="0.2">
      <c r="A61" s="14">
        <v>520903</v>
      </c>
      <c r="B61" s="15" t="s">
        <v>63</v>
      </c>
      <c r="C61" s="1">
        <v>4</v>
      </c>
      <c r="D61"/>
      <c r="E61" s="20">
        <f t="shared" si="60"/>
        <v>0.5714285714285714</v>
      </c>
      <c r="F61"/>
      <c r="G61">
        <v>0</v>
      </c>
      <c r="H61"/>
      <c r="I61" s="20">
        <f t="shared" si="61"/>
        <v>0</v>
      </c>
      <c r="J61"/>
      <c r="K61" s="1">
        <v>2</v>
      </c>
      <c r="L61"/>
      <c r="M61" s="20">
        <f t="shared" si="62"/>
        <v>0.2857142857142857</v>
      </c>
      <c r="N61"/>
      <c r="O61">
        <v>1</v>
      </c>
      <c r="P61"/>
      <c r="Q61" s="20">
        <f t="shared" si="63"/>
        <v>0.14285714285714285</v>
      </c>
      <c r="R61"/>
      <c r="S61" s="1">
        <v>7</v>
      </c>
      <c r="U61" s="1">
        <f t="shared" si="64"/>
        <v>3</v>
      </c>
      <c r="W61" s="20">
        <f t="shared" si="65"/>
        <v>0.42857142857142855</v>
      </c>
    </row>
    <row r="62" spans="1:23" x14ac:dyDescent="0.2">
      <c r="A62" s="14">
        <v>520904</v>
      </c>
      <c r="B62" s="15" t="s">
        <v>64</v>
      </c>
      <c r="C62" s="1">
        <v>10</v>
      </c>
      <c r="D62"/>
      <c r="E62" s="20">
        <f t="shared" si="60"/>
        <v>0.43478260869565216</v>
      </c>
      <c r="F62"/>
      <c r="G62">
        <v>2</v>
      </c>
      <c r="H62"/>
      <c r="I62" s="20">
        <f t="shared" si="61"/>
        <v>8.6956521739130432E-2</v>
      </c>
      <c r="J62"/>
      <c r="K62" s="1">
        <v>9</v>
      </c>
      <c r="L62"/>
      <c r="M62" s="20">
        <f t="shared" si="62"/>
        <v>0.39130434782608697</v>
      </c>
      <c r="N62"/>
      <c r="O62">
        <v>2</v>
      </c>
      <c r="P62"/>
      <c r="Q62" s="20">
        <f t="shared" si="63"/>
        <v>8.6956521739130432E-2</v>
      </c>
      <c r="R62"/>
      <c r="S62" s="1">
        <v>23</v>
      </c>
      <c r="U62" s="1">
        <f t="shared" si="64"/>
        <v>11</v>
      </c>
      <c r="W62" s="20">
        <f t="shared" si="65"/>
        <v>0.47826086956521741</v>
      </c>
    </row>
    <row r="63" spans="1:23" x14ac:dyDescent="0.2">
      <c r="A63" s="13"/>
      <c r="B63" s="15"/>
      <c r="C63" s="1"/>
      <c r="D63"/>
      <c r="E63"/>
      <c r="F63"/>
      <c r="G63"/>
      <c r="H63"/>
      <c r="I63"/>
      <c r="J63"/>
      <c r="K63" s="1"/>
      <c r="L63"/>
      <c r="M63"/>
      <c r="N63"/>
      <c r="O63"/>
      <c r="P63"/>
      <c r="Q63"/>
      <c r="R63"/>
      <c r="S63" s="1"/>
      <c r="U63" s="1"/>
      <c r="W63"/>
    </row>
    <row r="64" spans="1:23" x14ac:dyDescent="0.2">
      <c r="A64" s="12">
        <v>5218</v>
      </c>
      <c r="B64" s="15" t="s">
        <v>65</v>
      </c>
      <c r="C64" s="1">
        <v>32</v>
      </c>
      <c r="D64"/>
      <c r="E64" s="20">
        <f t="shared" si="60"/>
        <v>0.50793650793650791</v>
      </c>
      <c r="F64"/>
      <c r="G64">
        <v>6</v>
      </c>
      <c r="H64"/>
      <c r="I64" s="20">
        <f t="shared" ref="I64:I67" si="66">G64/S64</f>
        <v>9.5238095238095233E-2</v>
      </c>
      <c r="J64"/>
      <c r="K64" s="1">
        <v>20</v>
      </c>
      <c r="L64"/>
      <c r="M64" s="20">
        <f t="shared" ref="M64:M67" si="67">K64/S64</f>
        <v>0.31746031746031744</v>
      </c>
      <c r="N64"/>
      <c r="O64">
        <v>5</v>
      </c>
      <c r="P64"/>
      <c r="Q64" s="20">
        <f t="shared" ref="Q64:Q67" si="68">O64/S64</f>
        <v>7.9365079365079361E-2</v>
      </c>
      <c r="R64"/>
      <c r="S64" s="1">
        <v>63</v>
      </c>
      <c r="U64" s="1">
        <f t="shared" ref="U64:U67" si="69">SUM(K64,O64)</f>
        <v>25</v>
      </c>
      <c r="W64" s="20">
        <f t="shared" ref="W64:W67" si="70">U64/S64</f>
        <v>0.3968253968253968</v>
      </c>
    </row>
    <row r="65" spans="1:23" x14ac:dyDescent="0.2">
      <c r="A65" s="14">
        <v>521801</v>
      </c>
      <c r="B65" s="15" t="s">
        <v>66</v>
      </c>
      <c r="C65" s="1">
        <v>9</v>
      </c>
      <c r="D65"/>
      <c r="E65" s="20">
        <f t="shared" si="60"/>
        <v>0.5625</v>
      </c>
      <c r="F65"/>
      <c r="G65">
        <v>1</v>
      </c>
      <c r="H65"/>
      <c r="I65" s="20">
        <f t="shared" si="66"/>
        <v>6.25E-2</v>
      </c>
      <c r="J65"/>
      <c r="K65" s="1">
        <v>5</v>
      </c>
      <c r="L65"/>
      <c r="M65" s="20">
        <f t="shared" si="67"/>
        <v>0.3125</v>
      </c>
      <c r="N65"/>
      <c r="O65">
        <v>1</v>
      </c>
      <c r="P65"/>
      <c r="Q65" s="20">
        <f t="shared" si="68"/>
        <v>6.25E-2</v>
      </c>
      <c r="R65"/>
      <c r="S65" s="1">
        <v>16</v>
      </c>
      <c r="U65" s="1">
        <f t="shared" si="69"/>
        <v>6</v>
      </c>
      <c r="W65" s="20">
        <f t="shared" si="70"/>
        <v>0.375</v>
      </c>
    </row>
    <row r="66" spans="1:23" x14ac:dyDescent="0.2">
      <c r="A66" s="14">
        <v>521803</v>
      </c>
      <c r="B66" s="15" t="s">
        <v>67</v>
      </c>
      <c r="C66" s="1">
        <v>8</v>
      </c>
      <c r="D66"/>
      <c r="E66" s="20">
        <f t="shared" si="60"/>
        <v>0.61538461538461542</v>
      </c>
      <c r="F66"/>
      <c r="G66">
        <v>1</v>
      </c>
      <c r="H66"/>
      <c r="I66" s="20">
        <f t="shared" si="66"/>
        <v>7.6923076923076927E-2</v>
      </c>
      <c r="J66"/>
      <c r="K66" s="1">
        <v>2</v>
      </c>
      <c r="L66"/>
      <c r="M66" s="20">
        <f t="shared" si="67"/>
        <v>0.15384615384615385</v>
      </c>
      <c r="N66"/>
      <c r="O66">
        <v>2</v>
      </c>
      <c r="P66"/>
      <c r="Q66" s="20">
        <f t="shared" si="68"/>
        <v>0.15384615384615385</v>
      </c>
      <c r="R66"/>
      <c r="S66" s="1">
        <v>13</v>
      </c>
      <c r="U66" s="1">
        <f t="shared" si="69"/>
        <v>4</v>
      </c>
      <c r="W66" s="20">
        <f t="shared" si="70"/>
        <v>0.30769230769230771</v>
      </c>
    </row>
    <row r="67" spans="1:23" x14ac:dyDescent="0.2">
      <c r="A67" s="14">
        <v>521804</v>
      </c>
      <c r="B67" s="15" t="s">
        <v>68</v>
      </c>
      <c r="C67" s="1">
        <v>15</v>
      </c>
      <c r="D67"/>
      <c r="E67" s="20">
        <f t="shared" si="60"/>
        <v>0.44117647058823528</v>
      </c>
      <c r="F67"/>
      <c r="G67">
        <v>4</v>
      </c>
      <c r="H67"/>
      <c r="I67" s="20">
        <f t="shared" si="66"/>
        <v>0.11764705882352941</v>
      </c>
      <c r="J67"/>
      <c r="K67" s="1">
        <v>13</v>
      </c>
      <c r="L67"/>
      <c r="M67" s="20">
        <f t="shared" si="67"/>
        <v>0.38235294117647056</v>
      </c>
      <c r="N67"/>
      <c r="O67">
        <v>2</v>
      </c>
      <c r="P67"/>
      <c r="Q67" s="20">
        <f t="shared" si="68"/>
        <v>5.8823529411764705E-2</v>
      </c>
      <c r="R67"/>
      <c r="S67" s="1">
        <v>34</v>
      </c>
      <c r="U67" s="1">
        <f t="shared" si="69"/>
        <v>15</v>
      </c>
      <c r="W67" s="20">
        <f t="shared" si="70"/>
        <v>0.44117647058823528</v>
      </c>
    </row>
    <row r="68" spans="1:23" x14ac:dyDescent="0.2">
      <c r="A68" s="13"/>
      <c r="B68" s="15"/>
      <c r="C68" s="1"/>
      <c r="D68"/>
      <c r="E68"/>
      <c r="F68"/>
      <c r="G68"/>
      <c r="H68"/>
      <c r="I68"/>
      <c r="J68"/>
      <c r="K68" s="1"/>
      <c r="L68"/>
      <c r="M68"/>
      <c r="N68"/>
      <c r="O68"/>
      <c r="P68"/>
      <c r="Q68"/>
      <c r="R68"/>
      <c r="S68" s="1"/>
      <c r="U68" s="1"/>
      <c r="W68"/>
    </row>
    <row r="69" spans="1:23" x14ac:dyDescent="0.2">
      <c r="A69" s="12">
        <v>5219</v>
      </c>
      <c r="B69" s="15" t="s">
        <v>69</v>
      </c>
      <c r="C69" s="1">
        <v>11</v>
      </c>
      <c r="D69"/>
      <c r="E69" s="20">
        <f t="shared" si="60"/>
        <v>0.57894736842105265</v>
      </c>
      <c r="F69"/>
      <c r="G69">
        <v>0</v>
      </c>
      <c r="H69"/>
      <c r="I69" s="20">
        <f t="shared" ref="I69:I71" si="71">G69/S69</f>
        <v>0</v>
      </c>
      <c r="J69"/>
      <c r="K69" s="1">
        <v>7</v>
      </c>
      <c r="L69"/>
      <c r="M69" s="20">
        <f t="shared" ref="M69:M71" si="72">K69/S69</f>
        <v>0.36842105263157893</v>
      </c>
      <c r="N69"/>
      <c r="O69">
        <v>1</v>
      </c>
      <c r="P69"/>
      <c r="Q69" s="20">
        <f t="shared" ref="Q69:Q71" si="73">O69/S69</f>
        <v>5.2631578947368418E-2</v>
      </c>
      <c r="R69"/>
      <c r="S69" s="1">
        <v>19</v>
      </c>
      <c r="U69" s="1">
        <f t="shared" ref="U69:U71" si="74">SUM(K69,O69)</f>
        <v>8</v>
      </c>
      <c r="W69" s="20">
        <f t="shared" ref="W69:W71" si="75">U69/S69</f>
        <v>0.42105263157894735</v>
      </c>
    </row>
    <row r="70" spans="1:23" x14ac:dyDescent="0.2">
      <c r="A70" s="14">
        <v>521902</v>
      </c>
      <c r="B70" s="15" t="s">
        <v>70</v>
      </c>
      <c r="C70" s="1">
        <v>4</v>
      </c>
      <c r="D70"/>
      <c r="E70" s="20">
        <f t="shared" si="60"/>
        <v>0.44444444444444442</v>
      </c>
      <c r="F70"/>
      <c r="G70">
        <v>0</v>
      </c>
      <c r="H70"/>
      <c r="I70" s="20">
        <f t="shared" si="71"/>
        <v>0</v>
      </c>
      <c r="J70"/>
      <c r="K70" s="1">
        <v>4</v>
      </c>
      <c r="L70"/>
      <c r="M70" s="20">
        <f t="shared" si="72"/>
        <v>0.44444444444444442</v>
      </c>
      <c r="N70"/>
      <c r="O70">
        <v>1</v>
      </c>
      <c r="P70"/>
      <c r="Q70" s="20">
        <f t="shared" si="73"/>
        <v>0.1111111111111111</v>
      </c>
      <c r="R70"/>
      <c r="S70" s="1">
        <v>9</v>
      </c>
      <c r="T70" s="5"/>
      <c r="U70" s="1">
        <f t="shared" si="74"/>
        <v>5</v>
      </c>
      <c r="V70" s="5"/>
      <c r="W70" s="20">
        <f t="shared" si="75"/>
        <v>0.55555555555555558</v>
      </c>
    </row>
    <row r="71" spans="1:23" x14ac:dyDescent="0.2">
      <c r="A71" s="14">
        <v>521905</v>
      </c>
      <c r="B71" s="15" t="s">
        <v>71</v>
      </c>
      <c r="C71" s="21">
        <v>7</v>
      </c>
      <c r="D71" s="22"/>
      <c r="E71" s="23">
        <f t="shared" si="60"/>
        <v>0.7</v>
      </c>
      <c r="F71" s="22"/>
      <c r="G71" s="22">
        <v>0</v>
      </c>
      <c r="H71" s="22"/>
      <c r="I71" s="23">
        <f t="shared" si="71"/>
        <v>0</v>
      </c>
      <c r="J71" s="22"/>
      <c r="K71" s="21">
        <v>3</v>
      </c>
      <c r="L71" s="22"/>
      <c r="M71" s="23">
        <f t="shared" si="72"/>
        <v>0.3</v>
      </c>
      <c r="N71" s="22"/>
      <c r="O71" s="22">
        <v>0</v>
      </c>
      <c r="P71" s="22"/>
      <c r="Q71" s="23">
        <f t="shared" si="73"/>
        <v>0</v>
      </c>
      <c r="R71" s="22"/>
      <c r="S71" s="21">
        <v>10</v>
      </c>
      <c r="T71" s="5"/>
      <c r="U71" s="21">
        <f t="shared" si="74"/>
        <v>3</v>
      </c>
      <c r="V71" s="5"/>
      <c r="W71" s="23">
        <f t="shared" si="75"/>
        <v>0.3</v>
      </c>
    </row>
    <row r="72" spans="1:23" x14ac:dyDescent="0.2">
      <c r="A72"/>
      <c r="B72"/>
      <c r="C72" s="1"/>
      <c r="D72"/>
      <c r="E72"/>
      <c r="F72"/>
      <c r="G72"/>
      <c r="H72"/>
      <c r="I72"/>
      <c r="J72"/>
      <c r="K72" s="1"/>
      <c r="L72"/>
      <c r="M72"/>
      <c r="N72"/>
      <c r="O72"/>
      <c r="P72"/>
      <c r="Q72"/>
      <c r="R72"/>
      <c r="S72" s="1"/>
      <c r="T72" s="6"/>
      <c r="U72" s="1"/>
      <c r="V72" s="6"/>
      <c r="W72"/>
    </row>
    <row r="73" spans="1:23" x14ac:dyDescent="0.2">
      <c r="A73"/>
      <c r="B73" s="19" t="s">
        <v>0</v>
      </c>
      <c r="C73" s="1">
        <v>2197</v>
      </c>
      <c r="D73"/>
      <c r="E73" s="20">
        <f t="shared" si="60"/>
        <v>0.47461654785050766</v>
      </c>
      <c r="F73"/>
      <c r="G73">
        <v>219</v>
      </c>
      <c r="H73"/>
      <c r="I73" s="20">
        <f>G73/S73</f>
        <v>4.7310434219053794E-2</v>
      </c>
      <c r="J73"/>
      <c r="K73" s="1">
        <v>1929</v>
      </c>
      <c r="L73"/>
      <c r="M73" s="20">
        <f>K73/S73</f>
        <v>0.41672067401166557</v>
      </c>
      <c r="N73"/>
      <c r="O73">
        <v>284</v>
      </c>
      <c r="P73"/>
      <c r="Q73" s="20">
        <f>O73/S73</f>
        <v>6.135234391877295E-2</v>
      </c>
      <c r="R73"/>
      <c r="S73" s="1">
        <v>4629</v>
      </c>
      <c r="U73" s="1">
        <f>SUM(K73,O73)</f>
        <v>2213</v>
      </c>
      <c r="W73" s="20">
        <f>U73/S73</f>
        <v>0.47807301793043855</v>
      </c>
    </row>
    <row r="74" spans="1:23" x14ac:dyDescent="0.2">
      <c r="A74"/>
      <c r="B74" s="19"/>
      <c r="C74" s="1"/>
      <c r="D74"/>
      <c r="E74"/>
      <c r="F74"/>
      <c r="G74"/>
      <c r="H74"/>
      <c r="I74"/>
      <c r="J74"/>
      <c r="K74" s="1"/>
      <c r="L74"/>
      <c r="M74"/>
      <c r="N74"/>
      <c r="O74"/>
      <c r="P74"/>
      <c r="Q74"/>
      <c r="R74"/>
      <c r="S74" s="1"/>
      <c r="U74" s="1"/>
      <c r="W74"/>
    </row>
    <row r="75" spans="1:23" x14ac:dyDescent="0.2">
      <c r="A75"/>
      <c r="B75" s="19" t="s">
        <v>26</v>
      </c>
      <c r="C75" s="1">
        <v>961</v>
      </c>
      <c r="D75"/>
      <c r="E75" s="20">
        <f t="shared" si="60"/>
        <v>0.64323962516733602</v>
      </c>
      <c r="F75"/>
      <c r="G75">
        <v>42</v>
      </c>
      <c r="H75"/>
      <c r="I75" s="20">
        <f t="shared" ref="I75:I77" si="76">G75/S75</f>
        <v>2.8112449799196786E-2</v>
      </c>
      <c r="J75"/>
      <c r="K75" s="1">
        <v>463</v>
      </c>
      <c r="L75"/>
      <c r="M75" s="20">
        <f t="shared" ref="M75:M77" si="77">K75/S75</f>
        <v>0.3099062918340027</v>
      </c>
      <c r="N75"/>
      <c r="O75">
        <v>28</v>
      </c>
      <c r="P75"/>
      <c r="Q75" s="20">
        <f t="shared" ref="Q75:Q77" si="78">O75/S75</f>
        <v>1.8741633199464525E-2</v>
      </c>
      <c r="R75"/>
      <c r="S75" s="1">
        <v>1494</v>
      </c>
      <c r="U75" s="1">
        <f t="shared" ref="U75:U77" si="79">SUM(K75,O75)</f>
        <v>491</v>
      </c>
      <c r="W75" s="20">
        <f t="shared" ref="W75:W77" si="80">U75/S75</f>
        <v>0.32864792503346718</v>
      </c>
    </row>
    <row r="76" spans="1:23" x14ac:dyDescent="0.2">
      <c r="A76"/>
      <c r="B76" s="19" t="s">
        <v>27</v>
      </c>
      <c r="C76" s="1">
        <v>214</v>
      </c>
      <c r="D76"/>
      <c r="E76" s="20">
        <f t="shared" si="60"/>
        <v>0.53904282115869018</v>
      </c>
      <c r="F76"/>
      <c r="G76">
        <v>24</v>
      </c>
      <c r="H76"/>
      <c r="I76" s="20">
        <f t="shared" si="76"/>
        <v>6.0453400503778336E-2</v>
      </c>
      <c r="J76"/>
      <c r="K76" s="1">
        <v>150</v>
      </c>
      <c r="L76"/>
      <c r="M76" s="20">
        <f t="shared" si="77"/>
        <v>0.37783375314861462</v>
      </c>
      <c r="N76"/>
      <c r="O76">
        <v>9</v>
      </c>
      <c r="P76"/>
      <c r="Q76" s="20">
        <f t="shared" si="78"/>
        <v>2.2670025188916875E-2</v>
      </c>
      <c r="R76"/>
      <c r="S76" s="1">
        <v>397</v>
      </c>
      <c r="T76" s="5"/>
      <c r="U76" s="1">
        <f t="shared" si="79"/>
        <v>159</v>
      </c>
      <c r="V76" s="5"/>
      <c r="W76" s="20">
        <f t="shared" si="80"/>
        <v>0.40050377833753148</v>
      </c>
    </row>
    <row r="77" spans="1:23" x14ac:dyDescent="0.2">
      <c r="A77"/>
      <c r="B77" s="19" t="s">
        <v>28</v>
      </c>
      <c r="C77" s="21">
        <v>1022</v>
      </c>
      <c r="D77" s="22"/>
      <c r="E77" s="23">
        <f t="shared" si="60"/>
        <v>0.37326515704894081</v>
      </c>
      <c r="F77" s="22"/>
      <c r="G77" s="22">
        <v>153</v>
      </c>
      <c r="H77" s="22"/>
      <c r="I77" s="23">
        <f t="shared" si="76"/>
        <v>5.5880204528853179E-2</v>
      </c>
      <c r="J77" s="22"/>
      <c r="K77" s="21">
        <v>1316</v>
      </c>
      <c r="L77" s="22"/>
      <c r="M77" s="23">
        <f t="shared" si="77"/>
        <v>0.4806428049671293</v>
      </c>
      <c r="N77" s="22"/>
      <c r="O77" s="22">
        <v>247</v>
      </c>
      <c r="P77" s="22"/>
      <c r="Q77" s="23">
        <f t="shared" si="78"/>
        <v>9.0211833455076704E-2</v>
      </c>
      <c r="R77" s="22"/>
      <c r="S77" s="21">
        <v>2738</v>
      </c>
      <c r="T77" s="5"/>
      <c r="U77" s="21">
        <f t="shared" si="79"/>
        <v>1563</v>
      </c>
      <c r="V77" s="5"/>
      <c r="W77" s="23">
        <f t="shared" si="80"/>
        <v>0.57085463842220596</v>
      </c>
    </row>
    <row r="78" spans="1:23" x14ac:dyDescent="0.2">
      <c r="A78"/>
      <c r="B78" s="19"/>
      <c r="C78" s="1"/>
      <c r="D78"/>
      <c r="E78"/>
      <c r="F78"/>
      <c r="G78"/>
      <c r="H78"/>
      <c r="I78"/>
      <c r="J78"/>
      <c r="K78" s="1"/>
      <c r="L78"/>
      <c r="M78"/>
      <c r="N78"/>
      <c r="O78"/>
      <c r="P78"/>
      <c r="Q78"/>
      <c r="R78"/>
      <c r="S78" s="1"/>
      <c r="U78" s="1"/>
      <c r="W78"/>
    </row>
    <row r="79" spans="1:23" x14ac:dyDescent="0.2">
      <c r="A79"/>
      <c r="B79" s="19" t="s">
        <v>0</v>
      </c>
      <c r="C79" s="1">
        <v>2197</v>
      </c>
      <c r="D79"/>
      <c r="E79" s="20">
        <f t="shared" si="60"/>
        <v>0.47461654785050766</v>
      </c>
      <c r="F79"/>
      <c r="G79">
        <v>219</v>
      </c>
      <c r="H79"/>
      <c r="I79" s="20">
        <f>G79/S79</f>
        <v>4.7310434219053794E-2</v>
      </c>
      <c r="J79"/>
      <c r="K79" s="1">
        <v>1929</v>
      </c>
      <c r="L79"/>
      <c r="M79" s="20">
        <f>K79/S79</f>
        <v>0.41672067401166557</v>
      </c>
      <c r="N79"/>
      <c r="O79">
        <v>284</v>
      </c>
      <c r="P79"/>
      <c r="Q79" s="20">
        <f>O79/S79</f>
        <v>6.135234391877295E-2</v>
      </c>
      <c r="R79"/>
      <c r="S79" s="1">
        <v>4629</v>
      </c>
      <c r="U79" s="1">
        <f>SUM(K79,O79)</f>
        <v>2213</v>
      </c>
      <c r="W79" s="20">
        <f>U79/S79</f>
        <v>0.47807301793043855</v>
      </c>
    </row>
    <row r="80" spans="1:23" x14ac:dyDescent="0.2">
      <c r="A80"/>
      <c r="B80"/>
    </row>
    <row r="81" spans="1:2" x14ac:dyDescent="0.2">
      <c r="A81" t="s">
        <v>72</v>
      </c>
      <c r="B81"/>
    </row>
    <row r="82" spans="1:2" x14ac:dyDescent="0.2">
      <c r="A82"/>
      <c r="B82"/>
    </row>
    <row r="83" spans="1:2" x14ac:dyDescent="0.2">
      <c r="A83" t="s">
        <v>29</v>
      </c>
      <c r="B83"/>
    </row>
  </sheetData>
  <printOptions horizontalCentered="1"/>
  <pageMargins left="0.5" right="0.5" top="0.5" bottom="0.5" header="0.5" footer="0.5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Michelle Dufour</cp:lastModifiedBy>
  <cp:lastPrinted>2015-01-29T16:52:04Z</cp:lastPrinted>
  <dcterms:created xsi:type="dcterms:W3CDTF">2015-01-15T16:44:42Z</dcterms:created>
  <dcterms:modified xsi:type="dcterms:W3CDTF">2015-01-29T16:52:17Z</dcterms:modified>
</cp:coreProperties>
</file>