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/>
  <bookViews>
    <workbookView xWindow="0" yWindow="0" windowWidth="28770" windowHeight="14910"/>
  </bookViews>
  <sheets>
    <sheet name="Final" sheetId="4" r:id="rId1"/>
  </sheets>
  <calcPr calcId="125725"/>
</workbook>
</file>

<file path=xl/calcChain.xml><?xml version="1.0" encoding="utf-8"?>
<calcChain xmlns="http://schemas.openxmlformats.org/spreadsheetml/2006/main">
  <c r="Q75" i="4"/>
  <c r="R75" s="1"/>
  <c r="Q73"/>
  <c r="R73" s="1"/>
  <c r="R72"/>
  <c r="Q72"/>
  <c r="R71"/>
  <c r="Q71"/>
  <c r="R69"/>
  <c r="Q69"/>
  <c r="R67"/>
  <c r="Q67"/>
  <c r="R66"/>
  <c r="Q66"/>
  <c r="R65"/>
  <c r="Q65"/>
  <c r="R63"/>
  <c r="Q63"/>
  <c r="R62"/>
  <c r="Q62"/>
  <c r="R61"/>
  <c r="Q61"/>
  <c r="R60"/>
  <c r="Q60"/>
  <c r="R58"/>
  <c r="Q58"/>
  <c r="R57"/>
  <c r="Q57"/>
  <c r="R56"/>
  <c r="Q56"/>
  <c r="R55"/>
  <c r="Q55"/>
  <c r="R53"/>
  <c r="Q53"/>
  <c r="R52"/>
  <c r="Q52"/>
  <c r="R51"/>
  <c r="Q51"/>
  <c r="R49"/>
  <c r="Q49"/>
  <c r="R48"/>
  <c r="Q48"/>
  <c r="R46"/>
  <c r="Q46"/>
  <c r="R45"/>
  <c r="Q45"/>
  <c r="R43"/>
  <c r="Q43"/>
  <c r="R42"/>
  <c r="Q42"/>
  <c r="R40"/>
  <c r="Q40"/>
  <c r="R39"/>
  <c r="Q39"/>
  <c r="R37"/>
  <c r="Q37"/>
  <c r="R36"/>
  <c r="Q36"/>
  <c r="R35"/>
  <c r="Q35"/>
  <c r="R33"/>
  <c r="Q33"/>
  <c r="R32"/>
  <c r="Q32"/>
  <c r="R31"/>
  <c r="Q31"/>
  <c r="R30"/>
  <c r="Q30"/>
  <c r="R29"/>
  <c r="Q29"/>
  <c r="R28"/>
  <c r="Q28"/>
  <c r="R26"/>
  <c r="Q26"/>
  <c r="R25"/>
  <c r="Q25"/>
  <c r="R23"/>
  <c r="Q23"/>
  <c r="R22"/>
  <c r="Q22"/>
  <c r="R21"/>
  <c r="Q21"/>
  <c r="R19"/>
  <c r="Q19"/>
  <c r="R18"/>
  <c r="Q18"/>
  <c r="R17"/>
  <c r="Q17"/>
  <c r="R15"/>
  <c r="Q15"/>
  <c r="R14"/>
  <c r="Q14"/>
  <c r="M75"/>
  <c r="M73"/>
  <c r="M72"/>
  <c r="M71"/>
  <c r="M69"/>
  <c r="M67"/>
  <c r="M66"/>
  <c r="M65"/>
  <c r="M63"/>
  <c r="M62"/>
  <c r="M61"/>
  <c r="M60"/>
  <c r="M58"/>
  <c r="M57"/>
  <c r="M56"/>
  <c r="M55"/>
  <c r="M53"/>
  <c r="M52"/>
  <c r="M51"/>
  <c r="M49"/>
  <c r="M48"/>
  <c r="M46"/>
  <c r="M45"/>
  <c r="M43"/>
  <c r="M42"/>
  <c r="M40"/>
  <c r="M39"/>
  <c r="M37"/>
  <c r="M36"/>
  <c r="M35"/>
  <c r="M33"/>
  <c r="M32"/>
  <c r="M31"/>
  <c r="M30"/>
  <c r="M29"/>
  <c r="M28"/>
  <c r="M26"/>
  <c r="M25"/>
  <c r="M23"/>
  <c r="M22"/>
  <c r="M21"/>
  <c r="M19"/>
  <c r="M18"/>
  <c r="M17"/>
  <c r="M15"/>
  <c r="M14"/>
  <c r="J75"/>
  <c r="J73"/>
  <c r="J72"/>
  <c r="J71"/>
  <c r="J69"/>
  <c r="J67"/>
  <c r="J66"/>
  <c r="J65"/>
  <c r="J63"/>
  <c r="J62"/>
  <c r="J61"/>
  <c r="J60"/>
  <c r="J58"/>
  <c r="J57"/>
  <c r="J56"/>
  <c r="J55"/>
  <c r="J53"/>
  <c r="J52"/>
  <c r="J51"/>
  <c r="J49"/>
  <c r="J48"/>
  <c r="J46"/>
  <c r="J45"/>
  <c r="J43"/>
  <c r="J42"/>
  <c r="J40"/>
  <c r="J39"/>
  <c r="J37"/>
  <c r="J36"/>
  <c r="J35"/>
  <c r="J33"/>
  <c r="J32"/>
  <c r="J31"/>
  <c r="J30"/>
  <c r="J29"/>
  <c r="J28"/>
  <c r="J26"/>
  <c r="J25"/>
  <c r="J23"/>
  <c r="J22"/>
  <c r="J21"/>
  <c r="J19"/>
  <c r="J18"/>
  <c r="J17"/>
  <c r="J15"/>
  <c r="J14"/>
  <c r="G75"/>
  <c r="G73"/>
  <c r="G72"/>
  <c r="G71"/>
  <c r="G69"/>
  <c r="G67"/>
  <c r="G66"/>
  <c r="G65"/>
  <c r="G63"/>
  <c r="G62"/>
  <c r="G61"/>
  <c r="G60"/>
  <c r="G58"/>
  <c r="G57"/>
  <c r="G56"/>
  <c r="G55"/>
  <c r="G53"/>
  <c r="G52"/>
  <c r="G51"/>
  <c r="G49"/>
  <c r="G48"/>
  <c r="G46"/>
  <c r="G45"/>
  <c r="G43"/>
  <c r="G42"/>
  <c r="G40"/>
  <c r="G39"/>
  <c r="G37"/>
  <c r="G36"/>
  <c r="G35"/>
  <c r="G33"/>
  <c r="G32"/>
  <c r="G31"/>
  <c r="G30"/>
  <c r="G29"/>
  <c r="G28"/>
  <c r="G26"/>
  <c r="G25"/>
  <c r="G23"/>
  <c r="G22"/>
  <c r="G21"/>
  <c r="G19"/>
  <c r="G18"/>
  <c r="G17"/>
  <c r="G15"/>
  <c r="G14"/>
  <c r="D75"/>
  <c r="D73"/>
  <c r="D72"/>
  <c r="D71"/>
  <c r="D69"/>
  <c r="D67"/>
  <c r="D66"/>
  <c r="D65"/>
  <c r="D63"/>
  <c r="D62"/>
  <c r="D61"/>
  <c r="D60"/>
  <c r="D58"/>
  <c r="D57"/>
  <c r="D56"/>
  <c r="D55"/>
  <c r="D53"/>
  <c r="D52"/>
  <c r="D51"/>
  <c r="D49"/>
  <c r="D48"/>
  <c r="D46"/>
  <c r="D45"/>
  <c r="D43"/>
  <c r="D42"/>
  <c r="D40"/>
  <c r="D39"/>
  <c r="D37"/>
  <c r="D36"/>
  <c r="D35"/>
  <c r="D33"/>
  <c r="D32"/>
  <c r="D31"/>
  <c r="D30"/>
  <c r="D29"/>
  <c r="D28"/>
  <c r="D26"/>
  <c r="D25"/>
  <c r="D23"/>
  <c r="D22"/>
  <c r="D21"/>
  <c r="D19"/>
  <c r="D18"/>
  <c r="D17"/>
  <c r="D15"/>
  <c r="D14"/>
</calcChain>
</file>

<file path=xl/sharedStrings.xml><?xml version="1.0" encoding="utf-8"?>
<sst xmlns="http://schemas.openxmlformats.org/spreadsheetml/2006/main" count="80" uniqueCount="65">
  <si>
    <t xml:space="preserve">Report Total          </t>
  </si>
  <si>
    <t>AGRICULTURE, GENERAL</t>
  </si>
  <si>
    <t xml:space="preserve">Agriculture, General </t>
  </si>
  <si>
    <t>AGRICULTURAL BUSINESS AND MANAGEMENT</t>
  </si>
  <si>
    <t>Agricultural Business and Management, General</t>
  </si>
  <si>
    <t>Agricultural Economics</t>
  </si>
  <si>
    <t>AGRICULTURAL PRODUCTION OPERATIONS</t>
  </si>
  <si>
    <t>Agricultural Production Operations, General</t>
  </si>
  <si>
    <t>Animal/Livestock Husbandry and Production</t>
  </si>
  <si>
    <t>AGRICULTURAL AND DOMESTIC ANIMAL SERVICES</t>
  </si>
  <si>
    <t>Equestrian/Equine Studies</t>
  </si>
  <si>
    <t>APPLIED HORTICULTURE AND HORTICULTURAL BUSINESS SERVICES</t>
  </si>
  <si>
    <t>Applied Horticulture and Horticultural Business Services, General</t>
  </si>
  <si>
    <t>Ornamental Horticulture</t>
  </si>
  <si>
    <t>Landscaping and Groundskeeping</t>
  </si>
  <si>
    <t>Turf and Turfgrass Management</t>
  </si>
  <si>
    <t>Floriculture/Floristry Operations and Management</t>
  </si>
  <si>
    <t>ENVIRONMENTAL CONTROL TECHNOLOGIES/TECHNICIANS</t>
  </si>
  <si>
    <t>Energy Management and Systems Technology/Technician</t>
  </si>
  <si>
    <t>Solar Energy Technology/Technician</t>
  </si>
  <si>
    <t>CONSTRUCTION TRADES, GENERAL</t>
  </si>
  <si>
    <t>Construction Trades, General</t>
  </si>
  <si>
    <t>HEALTH AIDES/ATTENDANTS/ORDERLIES</t>
  </si>
  <si>
    <t>Home Health Aide/Home Attendant</t>
  </si>
  <si>
    <t>MOVEMENT AND MIND-BODY THERAPIES AND EDUCATION</t>
  </si>
  <si>
    <t>Movement and Mind-Body Therapies and Education, Other</t>
  </si>
  <si>
    <t>REGISTERED NURSING, NURSING ADMINISTRATION, NURSING RESEARCH AND CLINICAL NURSING</t>
  </si>
  <si>
    <t>Registered Nursing/Registered Nurse</t>
  </si>
  <si>
    <t>PRACTICAL NURSING, VOCATIONAL NURSING AND NURSING ASSISTANTS</t>
  </si>
  <si>
    <t>Licensed Practical/Vocational Nurse Training (LPN, LVN, Cert., Dipl., AAS)</t>
  </si>
  <si>
    <t>Nursing Assistant/Aide and Patient Care Assistant/Aide</t>
  </si>
  <si>
    <t>HOSPITALITY ADMINISTRATION/MANAGEMENT</t>
  </si>
  <si>
    <t>Hospitality Administration/Management, General</t>
  </si>
  <si>
    <t>Tourism and Travel Services Management</t>
  </si>
  <si>
    <t>Hotel/Motel Administration/Management</t>
  </si>
  <si>
    <t>GENERAL SALES, MERCHANDISING AND RELATED MARKETING OPERATIONS</t>
  </si>
  <si>
    <t>Sales, Distribution, and Marketing Operations, General</t>
  </si>
  <si>
    <t>Retailing and Retail Operations</t>
  </si>
  <si>
    <t>Selling Skills and Sales Operations</t>
  </si>
  <si>
    <t>SPECIALIZED SALES, MERCHANDISING, AND MARKETING OPERATIONS</t>
  </si>
  <si>
    <t>Fashion Merchandising</t>
  </si>
  <si>
    <t>Tourism and Travel Services Marketing Operations</t>
  </si>
  <si>
    <t>Associate Degree</t>
  </si>
  <si>
    <t>Advanced Certificate (30 hours or more)</t>
  </si>
  <si>
    <t>Basic Certificate (Less than 30 hours)</t>
  </si>
  <si>
    <t>SOURCE OF DATA:  Follow-Up Study of Fiscal Year 2013 Career and Technical Education Program Completers</t>
  </si>
  <si>
    <t>*Selected programs reviewed in report only, excludes correctional and deceased students, as well as programs with a low number of completers.</t>
  </si>
  <si>
    <t>Illinois Community College Board</t>
  </si>
  <si>
    <t>Table B-2</t>
  </si>
  <si>
    <t>EMPLOYMENT PATTERNS OF PROGRAM COMPLETERS</t>
  </si>
  <si>
    <t>IN SELECTED CAREER AND TECHNICAL EDUCATION PROGRAMS*</t>
  </si>
  <si>
    <t>UNEMPLOYED</t>
  </si>
  <si>
    <t>EMPLOYED</t>
  </si>
  <si>
    <t>SEEKING</t>
  </si>
  <si>
    <t>NOT SEEKING</t>
  </si>
  <si>
    <t>TOTAL</t>
  </si>
  <si>
    <t>FULL-TIME</t>
  </si>
  <si>
    <t>PART-TIME</t>
  </si>
  <si>
    <t>EMPLOYMENT</t>
  </si>
  <si>
    <t>NUMBER</t>
  </si>
  <si>
    <t>CIP</t>
  </si>
  <si>
    <t>PROGRAM TITLE</t>
  </si>
  <si>
    <t>PERCENT</t>
  </si>
  <si>
    <t>RESPONDING</t>
  </si>
  <si>
    <t>FY2013 GRADUATES FOR FY2014 REPORT</t>
  </si>
</sst>
</file>

<file path=xl/styles.xml><?xml version="1.0" encoding="utf-8"?>
<styleSheet xmlns="http://schemas.openxmlformats.org/spreadsheetml/2006/main">
  <numFmts count="4">
    <numFmt numFmtId="164" formatCode="[$$-409]\ #,##0"/>
    <numFmt numFmtId="165" formatCode="0000"/>
    <numFmt numFmtId="166" formatCode="000000"/>
    <numFmt numFmtId="167" formatCode="0.0%"/>
  </numFmts>
  <fonts count="9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</font>
    <font>
      <b/>
      <sz val="10"/>
      <name val="Arial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10"/>
      </bottom>
      <diagonal/>
    </border>
  </borders>
  <cellStyleXfs count="8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164" fontId="3" fillId="0" borderId="0"/>
  </cellStyleXfs>
  <cellXfs count="24">
    <xf numFmtId="0" fontId="0" fillId="0" borderId="0" xfId="0"/>
    <xf numFmtId="3" fontId="0" fillId="0" borderId="0" xfId="0" applyNumberFormat="1"/>
    <xf numFmtId="165" fontId="0" fillId="0" borderId="0" xfId="0" applyNumberFormat="1" applyFill="1"/>
    <xf numFmtId="0" fontId="0" fillId="0" borderId="0" xfId="0" applyFill="1"/>
    <xf numFmtId="166" fontId="0" fillId="0" borderId="0" xfId="0" applyNumberFormat="1" applyFill="1"/>
    <xf numFmtId="2" fontId="0" fillId="0" borderId="0" xfId="0" applyNumberFormat="1" applyFill="1" applyAlignment="1">
      <alignment vertical="top"/>
    </xf>
    <xf numFmtId="2" fontId="4" fillId="0" borderId="0" xfId="0" applyNumberFormat="1" applyFont="1" applyFill="1" applyAlignment="1">
      <alignment vertical="top"/>
    </xf>
    <xf numFmtId="0" fontId="4" fillId="0" borderId="0" xfId="0" applyFont="1" applyFill="1"/>
    <xf numFmtId="2" fontId="0" fillId="0" borderId="0" xfId="0" applyNumberFormat="1" applyFont="1" applyFill="1" applyAlignment="1">
      <alignment vertical="top"/>
    </xf>
    <xf numFmtId="0" fontId="5" fillId="0" borderId="0" xfId="0" applyFont="1"/>
    <xf numFmtId="167" fontId="0" fillId="0" borderId="0" xfId="0" applyNumberFormat="1"/>
    <xf numFmtId="0" fontId="6" fillId="0" borderId="0" xfId="0" applyFont="1"/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3" fontId="8" fillId="0" borderId="0" xfId="0" applyNumberFormat="1" applyFont="1"/>
    <xf numFmtId="167" fontId="8" fillId="0" borderId="0" xfId="0" applyNumberFormat="1" applyFont="1"/>
    <xf numFmtId="0" fontId="8" fillId="0" borderId="0" xfId="0" applyFont="1"/>
  </cellXfs>
  <cellStyles count="8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topLeftCell="A4" workbookViewId="0">
      <selection activeCell="A13" sqref="A13"/>
    </sheetView>
  </sheetViews>
  <sheetFormatPr defaultRowHeight="12.75"/>
  <cols>
    <col min="2" max="2" width="88.42578125" customWidth="1"/>
    <col min="3" max="3" width="9.28515625" customWidth="1"/>
    <col min="4" max="4" width="9.140625" customWidth="1"/>
    <col min="5" max="5" width="0.85546875" customWidth="1"/>
    <col min="8" max="8" width="0.85546875" customWidth="1"/>
    <col min="11" max="11" width="0.85546875" customWidth="1"/>
    <col min="14" max="14" width="0.85546875" customWidth="1"/>
    <col min="15" max="15" width="11.7109375" customWidth="1"/>
    <col min="16" max="16" width="0.85546875" customWidth="1"/>
    <col min="19" max="19" width="0.85546875" customWidth="1"/>
  </cols>
  <sheetData>
    <row r="1" spans="1:18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>
      <c r="A3" s="12" t="s">
        <v>48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>
      <c r="A5" s="12" t="s">
        <v>49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>
      <c r="A6" s="12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>
      <c r="A7" s="20" t="s">
        <v>64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>
      <c r="A9" s="3"/>
      <c r="B9" s="3"/>
      <c r="C9" s="3"/>
      <c r="D9" s="3"/>
      <c r="E9" s="3"/>
      <c r="F9" s="3"/>
      <c r="G9" s="3"/>
      <c r="H9" s="3"/>
      <c r="I9" s="12" t="s">
        <v>51</v>
      </c>
      <c r="J9" s="12"/>
      <c r="K9" s="3"/>
      <c r="L9" s="12" t="s">
        <v>51</v>
      </c>
      <c r="M9" s="12"/>
      <c r="N9" s="3"/>
      <c r="O9" s="3"/>
      <c r="P9" s="3"/>
      <c r="Q9" s="3"/>
      <c r="R9" s="3"/>
    </row>
    <row r="10" spans="1:18">
      <c r="A10" s="3"/>
      <c r="B10" s="3"/>
      <c r="C10" s="12" t="s">
        <v>52</v>
      </c>
      <c r="D10" s="12"/>
      <c r="E10" s="3"/>
      <c r="F10" s="12" t="s">
        <v>52</v>
      </c>
      <c r="G10" s="12"/>
      <c r="H10" s="3"/>
      <c r="I10" s="12" t="s">
        <v>53</v>
      </c>
      <c r="J10" s="12"/>
      <c r="K10" s="3"/>
      <c r="L10" s="12" t="s">
        <v>54</v>
      </c>
      <c r="M10" s="12"/>
      <c r="N10" s="3"/>
      <c r="O10" s="12" t="s">
        <v>55</v>
      </c>
      <c r="P10" s="12"/>
      <c r="Q10" s="12" t="s">
        <v>55</v>
      </c>
      <c r="R10" s="12"/>
    </row>
    <row r="11" spans="1:18">
      <c r="A11" s="3"/>
      <c r="B11" s="3"/>
      <c r="C11" s="13" t="s">
        <v>56</v>
      </c>
      <c r="D11" s="13"/>
      <c r="E11" s="14"/>
      <c r="F11" s="13" t="s">
        <v>57</v>
      </c>
      <c r="G11" s="13"/>
      <c r="H11" s="14"/>
      <c r="I11" s="13" t="s">
        <v>58</v>
      </c>
      <c r="J11" s="13"/>
      <c r="K11" s="14"/>
      <c r="L11" s="13" t="s">
        <v>58</v>
      </c>
      <c r="M11" s="13"/>
      <c r="N11" s="3"/>
      <c r="O11" s="12" t="s">
        <v>59</v>
      </c>
      <c r="P11" s="12"/>
      <c r="Q11" s="13" t="s">
        <v>52</v>
      </c>
      <c r="R11" s="13"/>
    </row>
    <row r="12" spans="1:18">
      <c r="A12" s="15" t="s">
        <v>60</v>
      </c>
      <c r="B12" s="16" t="s">
        <v>61</v>
      </c>
      <c r="C12" s="17" t="s">
        <v>59</v>
      </c>
      <c r="D12" s="18" t="s">
        <v>62</v>
      </c>
      <c r="E12" s="18"/>
      <c r="F12" s="17" t="s">
        <v>59</v>
      </c>
      <c r="G12" s="18" t="s">
        <v>62</v>
      </c>
      <c r="H12" s="18"/>
      <c r="I12" s="17" t="s">
        <v>59</v>
      </c>
      <c r="J12" s="18" t="s">
        <v>62</v>
      </c>
      <c r="K12" s="18"/>
      <c r="L12" s="17" t="s">
        <v>59</v>
      </c>
      <c r="M12" s="18" t="s">
        <v>62</v>
      </c>
      <c r="N12" s="18"/>
      <c r="O12" s="17" t="s">
        <v>63</v>
      </c>
      <c r="P12" s="19"/>
      <c r="Q12" s="17" t="s">
        <v>59</v>
      </c>
      <c r="R12" s="18" t="s">
        <v>62</v>
      </c>
    </row>
    <row r="14" spans="1:18">
      <c r="A14" s="2">
        <v>100</v>
      </c>
      <c r="B14" s="3" t="s">
        <v>1</v>
      </c>
      <c r="C14" s="1">
        <v>7</v>
      </c>
      <c r="D14" s="10">
        <f>C14/O14</f>
        <v>0.63636363636363635</v>
      </c>
      <c r="F14" s="1">
        <v>4</v>
      </c>
      <c r="G14" s="10">
        <f>F14/O14</f>
        <v>0.36363636363636365</v>
      </c>
      <c r="I14">
        <v>0</v>
      </c>
      <c r="J14" s="10">
        <f>I14/O14</f>
        <v>0</v>
      </c>
      <c r="L14">
        <v>0</v>
      </c>
      <c r="M14" s="10">
        <f>L14/O14</f>
        <v>0</v>
      </c>
      <c r="O14" s="1">
        <v>11</v>
      </c>
      <c r="Q14" s="1">
        <f>SUM(C14,F14)</f>
        <v>11</v>
      </c>
      <c r="R14" s="10">
        <f>Q14/O14</f>
        <v>1</v>
      </c>
    </row>
    <row r="15" spans="1:18">
      <c r="A15" s="4">
        <v>10000</v>
      </c>
      <c r="B15" s="3" t="s">
        <v>2</v>
      </c>
      <c r="C15" s="1">
        <v>7</v>
      </c>
      <c r="D15" s="10">
        <f>C15/O15</f>
        <v>0.63636363636363635</v>
      </c>
      <c r="F15" s="1">
        <v>4</v>
      </c>
      <c r="G15" s="10">
        <f>F15/O15</f>
        <v>0.36363636363636365</v>
      </c>
      <c r="I15">
        <v>0</v>
      </c>
      <c r="J15" s="10">
        <f>I15/O15</f>
        <v>0</v>
      </c>
      <c r="L15">
        <v>0</v>
      </c>
      <c r="M15" s="10">
        <f>L15/O15</f>
        <v>0</v>
      </c>
      <c r="O15" s="1">
        <v>11</v>
      </c>
      <c r="Q15" s="1">
        <f>SUM(C15,F15)</f>
        <v>11</v>
      </c>
      <c r="R15" s="10">
        <f>Q15/O15</f>
        <v>1</v>
      </c>
    </row>
    <row r="16" spans="1:18">
      <c r="A16" s="3"/>
      <c r="B16" s="3"/>
      <c r="C16" s="1"/>
      <c r="F16" s="1"/>
      <c r="O16" s="1"/>
      <c r="Q16" s="1"/>
    </row>
    <row r="17" spans="1:18">
      <c r="A17" s="2">
        <v>101</v>
      </c>
      <c r="B17" s="3" t="s">
        <v>3</v>
      </c>
      <c r="C17" s="1">
        <v>24</v>
      </c>
      <c r="D17" s="10">
        <f t="shared" ref="D17:D19" si="0">C17/O17</f>
        <v>0.63157894736842102</v>
      </c>
      <c r="F17" s="1">
        <v>11</v>
      </c>
      <c r="G17" s="10">
        <f t="shared" ref="G17:G19" si="1">F17/O17</f>
        <v>0.28947368421052633</v>
      </c>
      <c r="I17">
        <v>2</v>
      </c>
      <c r="J17" s="10">
        <f t="shared" ref="J17:J19" si="2">I17/O17</f>
        <v>5.2631578947368418E-2</v>
      </c>
      <c r="L17">
        <v>1</v>
      </c>
      <c r="M17" s="10">
        <f t="shared" ref="M17:M19" si="3">L17/O17</f>
        <v>2.6315789473684209E-2</v>
      </c>
      <c r="O17" s="1">
        <v>38</v>
      </c>
      <c r="Q17" s="1">
        <f t="shared" ref="Q17:Q19" si="4">SUM(C17,F17)</f>
        <v>35</v>
      </c>
      <c r="R17" s="10">
        <f>Q17/O17</f>
        <v>0.92105263157894735</v>
      </c>
    </row>
    <row r="18" spans="1:18">
      <c r="A18" s="4">
        <v>10101</v>
      </c>
      <c r="B18" s="5" t="s">
        <v>4</v>
      </c>
      <c r="C18" s="1">
        <v>17</v>
      </c>
      <c r="D18" s="10">
        <f t="shared" si="0"/>
        <v>0.73913043478260865</v>
      </c>
      <c r="F18" s="1">
        <v>3</v>
      </c>
      <c r="G18" s="10">
        <f t="shared" si="1"/>
        <v>0.13043478260869565</v>
      </c>
      <c r="I18">
        <v>2</v>
      </c>
      <c r="J18" s="10">
        <f t="shared" si="2"/>
        <v>8.6956521739130432E-2</v>
      </c>
      <c r="L18">
        <v>1</v>
      </c>
      <c r="M18" s="10">
        <f t="shared" si="3"/>
        <v>4.3478260869565216E-2</v>
      </c>
      <c r="O18" s="1">
        <v>23</v>
      </c>
      <c r="Q18" s="1">
        <f t="shared" si="4"/>
        <v>20</v>
      </c>
      <c r="R18" s="10">
        <f t="shared" ref="R18:R19" si="5">Q18/O18</f>
        <v>0.86956521739130432</v>
      </c>
    </row>
    <row r="19" spans="1:18">
      <c r="A19" s="4">
        <v>10103</v>
      </c>
      <c r="B19" s="5" t="s">
        <v>5</v>
      </c>
      <c r="C19" s="1">
        <v>7</v>
      </c>
      <c r="D19" s="10">
        <f t="shared" si="0"/>
        <v>0.46666666666666667</v>
      </c>
      <c r="F19" s="1">
        <v>8</v>
      </c>
      <c r="G19" s="10">
        <f t="shared" si="1"/>
        <v>0.53333333333333333</v>
      </c>
      <c r="I19">
        <v>0</v>
      </c>
      <c r="J19" s="10">
        <f t="shared" si="2"/>
        <v>0</v>
      </c>
      <c r="L19">
        <v>0</v>
      </c>
      <c r="M19" s="10">
        <f t="shared" si="3"/>
        <v>0</v>
      </c>
      <c r="O19" s="1">
        <v>15</v>
      </c>
      <c r="Q19" s="1">
        <f t="shared" si="4"/>
        <v>15</v>
      </c>
      <c r="R19" s="10">
        <f t="shared" si="5"/>
        <v>1</v>
      </c>
    </row>
    <row r="20" spans="1:18">
      <c r="A20" s="3"/>
      <c r="B20" s="5"/>
      <c r="C20" s="1"/>
      <c r="F20" s="1"/>
      <c r="O20" s="1"/>
      <c r="Q20" s="1"/>
    </row>
    <row r="21" spans="1:18">
      <c r="A21" s="2">
        <v>103</v>
      </c>
      <c r="B21" s="5" t="s">
        <v>6</v>
      </c>
      <c r="C21" s="1">
        <v>20</v>
      </c>
      <c r="D21" s="10">
        <f t="shared" ref="D21:D23" si="6">C21/O21</f>
        <v>0.76923076923076927</v>
      </c>
      <c r="F21" s="1">
        <v>5</v>
      </c>
      <c r="G21" s="10">
        <f t="shared" ref="G21:G23" si="7">F21/O21</f>
        <v>0.19230769230769232</v>
      </c>
      <c r="I21">
        <v>0</v>
      </c>
      <c r="J21" s="10">
        <f t="shared" ref="J21:J23" si="8">I21/O21</f>
        <v>0</v>
      </c>
      <c r="L21">
        <v>1</v>
      </c>
      <c r="M21" s="10">
        <f t="shared" ref="M21:M23" si="9">L21/O21</f>
        <v>3.8461538461538464E-2</v>
      </c>
      <c r="O21" s="1">
        <v>26</v>
      </c>
      <c r="Q21" s="1">
        <f t="shared" ref="Q21:Q23" si="10">SUM(C21,F21)</f>
        <v>25</v>
      </c>
      <c r="R21" s="10">
        <f t="shared" ref="R21:R23" si="11">Q21/O21</f>
        <v>0.96153846153846156</v>
      </c>
    </row>
    <row r="22" spans="1:18">
      <c r="A22" s="4">
        <v>10301</v>
      </c>
      <c r="B22" s="5" t="s">
        <v>7</v>
      </c>
      <c r="C22" s="1">
        <v>18</v>
      </c>
      <c r="D22" s="10">
        <f t="shared" si="6"/>
        <v>0.75</v>
      </c>
      <c r="F22" s="1">
        <v>5</v>
      </c>
      <c r="G22" s="10">
        <f t="shared" si="7"/>
        <v>0.20833333333333334</v>
      </c>
      <c r="I22">
        <v>0</v>
      </c>
      <c r="J22" s="10">
        <f t="shared" si="8"/>
        <v>0</v>
      </c>
      <c r="L22">
        <v>1</v>
      </c>
      <c r="M22" s="10">
        <f t="shared" si="9"/>
        <v>4.1666666666666664E-2</v>
      </c>
      <c r="O22" s="1">
        <v>24</v>
      </c>
      <c r="Q22" s="1">
        <f t="shared" si="10"/>
        <v>23</v>
      </c>
      <c r="R22" s="10">
        <f t="shared" si="11"/>
        <v>0.95833333333333337</v>
      </c>
    </row>
    <row r="23" spans="1:18">
      <c r="A23" s="4">
        <v>10302</v>
      </c>
      <c r="B23" s="6" t="s">
        <v>8</v>
      </c>
      <c r="C23" s="1">
        <v>2</v>
      </c>
      <c r="D23" s="10">
        <f t="shared" si="6"/>
        <v>1</v>
      </c>
      <c r="F23" s="1">
        <v>0</v>
      </c>
      <c r="G23" s="10">
        <f t="shared" si="7"/>
        <v>0</v>
      </c>
      <c r="I23">
        <v>0</v>
      </c>
      <c r="J23" s="10">
        <f t="shared" si="8"/>
        <v>0</v>
      </c>
      <c r="L23">
        <v>0</v>
      </c>
      <c r="M23" s="10">
        <f t="shared" si="9"/>
        <v>0</v>
      </c>
      <c r="O23" s="1">
        <v>2</v>
      </c>
      <c r="Q23" s="1">
        <f t="shared" si="10"/>
        <v>2</v>
      </c>
      <c r="R23" s="10">
        <f t="shared" si="11"/>
        <v>1</v>
      </c>
    </row>
    <row r="24" spans="1:18">
      <c r="A24" s="3"/>
      <c r="B24" s="5"/>
      <c r="C24" s="1"/>
      <c r="F24" s="1"/>
      <c r="O24" s="1"/>
      <c r="Q24" s="1"/>
    </row>
    <row r="25" spans="1:18">
      <c r="A25" s="2">
        <v>105</v>
      </c>
      <c r="B25" s="6" t="s">
        <v>9</v>
      </c>
      <c r="C25" s="1">
        <v>8</v>
      </c>
      <c r="D25" s="10">
        <f t="shared" ref="D25:D26" si="12">C25/O25</f>
        <v>0.5</v>
      </c>
      <c r="F25" s="1">
        <v>5</v>
      </c>
      <c r="G25" s="10">
        <f t="shared" ref="G25:G26" si="13">F25/O25</f>
        <v>0.3125</v>
      </c>
      <c r="I25">
        <v>1</v>
      </c>
      <c r="J25" s="10">
        <f t="shared" ref="J25:J26" si="14">I25/O25</f>
        <v>6.25E-2</v>
      </c>
      <c r="L25">
        <v>2</v>
      </c>
      <c r="M25" s="10">
        <f t="shared" ref="M25:M26" si="15">L25/O25</f>
        <v>0.125</v>
      </c>
      <c r="O25" s="1">
        <v>16</v>
      </c>
      <c r="Q25" s="1">
        <f t="shared" ref="Q25:Q26" si="16">SUM(C25,F25)</f>
        <v>13</v>
      </c>
      <c r="R25" s="10">
        <f t="shared" ref="R25:R26" si="17">Q25/O25</f>
        <v>0.8125</v>
      </c>
    </row>
    <row r="26" spans="1:18">
      <c r="A26" s="4">
        <v>10507</v>
      </c>
      <c r="B26" s="6" t="s">
        <v>10</v>
      </c>
      <c r="C26" s="1">
        <v>8</v>
      </c>
      <c r="D26" s="10">
        <f t="shared" si="12"/>
        <v>0.5</v>
      </c>
      <c r="F26" s="1">
        <v>5</v>
      </c>
      <c r="G26" s="10">
        <f t="shared" si="13"/>
        <v>0.3125</v>
      </c>
      <c r="I26">
        <v>1</v>
      </c>
      <c r="J26" s="10">
        <f t="shared" si="14"/>
        <v>6.25E-2</v>
      </c>
      <c r="L26">
        <v>2</v>
      </c>
      <c r="M26" s="10">
        <f t="shared" si="15"/>
        <v>0.125</v>
      </c>
      <c r="O26" s="1">
        <v>16</v>
      </c>
      <c r="Q26" s="1">
        <f t="shared" si="16"/>
        <v>13</v>
      </c>
      <c r="R26" s="10">
        <f t="shared" si="17"/>
        <v>0.8125</v>
      </c>
    </row>
    <row r="27" spans="1:18">
      <c r="A27" s="3"/>
      <c r="B27" s="5"/>
      <c r="C27" s="1"/>
      <c r="F27" s="1"/>
      <c r="O27" s="1"/>
      <c r="Q27" s="1"/>
    </row>
    <row r="28" spans="1:18">
      <c r="A28" s="2">
        <v>106</v>
      </c>
      <c r="B28" s="5" t="s">
        <v>11</v>
      </c>
      <c r="C28" s="1">
        <v>62</v>
      </c>
      <c r="D28" s="10">
        <f t="shared" ref="D28:D33" si="18">C28/O28</f>
        <v>0.63265306122448983</v>
      </c>
      <c r="F28" s="1">
        <v>17</v>
      </c>
      <c r="G28" s="10">
        <f t="shared" ref="G28:G33" si="19">F28/O28</f>
        <v>0.17346938775510204</v>
      </c>
      <c r="I28">
        <v>12</v>
      </c>
      <c r="J28" s="10">
        <f t="shared" ref="J28:J33" si="20">I28/O28</f>
        <v>0.12244897959183673</v>
      </c>
      <c r="L28">
        <v>7</v>
      </c>
      <c r="M28" s="10">
        <f t="shared" ref="M28:M33" si="21">L28/O28</f>
        <v>7.1428571428571425E-2</v>
      </c>
      <c r="O28" s="1">
        <v>98</v>
      </c>
      <c r="Q28" s="1">
        <f t="shared" ref="Q28:Q33" si="22">SUM(C28,F28)</f>
        <v>79</v>
      </c>
      <c r="R28" s="10">
        <f t="shared" ref="R28:R33" si="23">Q28/O28</f>
        <v>0.80612244897959184</v>
      </c>
    </row>
    <row r="29" spans="1:18">
      <c r="A29" s="4">
        <v>10601</v>
      </c>
      <c r="B29" s="5" t="s">
        <v>12</v>
      </c>
      <c r="C29" s="1">
        <v>36</v>
      </c>
      <c r="D29" s="10">
        <f t="shared" si="18"/>
        <v>0.5625</v>
      </c>
      <c r="F29" s="1">
        <v>13</v>
      </c>
      <c r="G29" s="10">
        <f t="shared" si="19"/>
        <v>0.203125</v>
      </c>
      <c r="I29">
        <v>9</v>
      </c>
      <c r="J29" s="10">
        <f t="shared" si="20"/>
        <v>0.140625</v>
      </c>
      <c r="L29">
        <v>6</v>
      </c>
      <c r="M29" s="10">
        <f t="shared" si="21"/>
        <v>9.375E-2</v>
      </c>
      <c r="O29" s="1">
        <v>64</v>
      </c>
      <c r="Q29" s="1">
        <f t="shared" si="22"/>
        <v>49</v>
      </c>
      <c r="R29" s="10">
        <f t="shared" si="23"/>
        <v>0.765625</v>
      </c>
    </row>
    <row r="30" spans="1:18">
      <c r="A30" s="4">
        <v>10603</v>
      </c>
      <c r="B30" s="6" t="s">
        <v>13</v>
      </c>
      <c r="C30" s="1">
        <v>3</v>
      </c>
      <c r="D30" s="10">
        <f t="shared" si="18"/>
        <v>0.5</v>
      </c>
      <c r="F30" s="1">
        <v>1</v>
      </c>
      <c r="G30" s="10">
        <f t="shared" si="19"/>
        <v>0.16666666666666666</v>
      </c>
      <c r="I30">
        <v>1</v>
      </c>
      <c r="J30" s="10">
        <f t="shared" si="20"/>
        <v>0.16666666666666666</v>
      </c>
      <c r="L30">
        <v>1</v>
      </c>
      <c r="M30" s="10">
        <f t="shared" si="21"/>
        <v>0.16666666666666666</v>
      </c>
      <c r="O30" s="1">
        <v>6</v>
      </c>
      <c r="Q30" s="1">
        <f t="shared" si="22"/>
        <v>4</v>
      </c>
      <c r="R30" s="10">
        <f t="shared" si="23"/>
        <v>0.66666666666666663</v>
      </c>
    </row>
    <row r="31" spans="1:18">
      <c r="A31" s="4">
        <v>10605</v>
      </c>
      <c r="B31" s="5" t="s">
        <v>14</v>
      </c>
      <c r="C31" s="1">
        <v>14</v>
      </c>
      <c r="D31" s="10">
        <f t="shared" si="18"/>
        <v>0.82352941176470584</v>
      </c>
      <c r="F31" s="1">
        <v>3</v>
      </c>
      <c r="G31" s="10">
        <f t="shared" si="19"/>
        <v>0.17647058823529413</v>
      </c>
      <c r="I31">
        <v>0</v>
      </c>
      <c r="J31" s="10">
        <f t="shared" si="20"/>
        <v>0</v>
      </c>
      <c r="L31">
        <v>0</v>
      </c>
      <c r="M31" s="10">
        <f t="shared" si="21"/>
        <v>0</v>
      </c>
      <c r="O31" s="1">
        <v>17</v>
      </c>
      <c r="Q31" s="1">
        <f t="shared" si="22"/>
        <v>17</v>
      </c>
      <c r="R31" s="10">
        <f t="shared" si="23"/>
        <v>1</v>
      </c>
    </row>
    <row r="32" spans="1:18">
      <c r="A32" s="4">
        <v>10607</v>
      </c>
      <c r="B32" s="6" t="s">
        <v>15</v>
      </c>
      <c r="C32" s="1">
        <v>4</v>
      </c>
      <c r="D32" s="10">
        <f t="shared" si="18"/>
        <v>1</v>
      </c>
      <c r="F32" s="1">
        <v>0</v>
      </c>
      <c r="G32" s="10">
        <f t="shared" si="19"/>
        <v>0</v>
      </c>
      <c r="I32">
        <v>0</v>
      </c>
      <c r="J32" s="10">
        <f t="shared" si="20"/>
        <v>0</v>
      </c>
      <c r="L32">
        <v>0</v>
      </c>
      <c r="M32" s="10">
        <f t="shared" si="21"/>
        <v>0</v>
      </c>
      <c r="O32" s="1">
        <v>4</v>
      </c>
      <c r="Q32" s="1">
        <f t="shared" si="22"/>
        <v>4</v>
      </c>
      <c r="R32" s="10">
        <f t="shared" si="23"/>
        <v>1</v>
      </c>
    </row>
    <row r="33" spans="1:18">
      <c r="A33" s="4">
        <v>10608</v>
      </c>
      <c r="B33" s="5" t="s">
        <v>16</v>
      </c>
      <c r="C33" s="1">
        <v>5</v>
      </c>
      <c r="D33" s="10">
        <f t="shared" si="18"/>
        <v>0.7142857142857143</v>
      </c>
      <c r="F33" s="1">
        <v>0</v>
      </c>
      <c r="G33" s="10">
        <f t="shared" si="19"/>
        <v>0</v>
      </c>
      <c r="I33">
        <v>2</v>
      </c>
      <c r="J33" s="10">
        <f t="shared" si="20"/>
        <v>0.2857142857142857</v>
      </c>
      <c r="L33">
        <v>0</v>
      </c>
      <c r="M33" s="10">
        <f t="shared" si="21"/>
        <v>0</v>
      </c>
      <c r="O33" s="1">
        <v>7</v>
      </c>
      <c r="Q33" s="1">
        <f t="shared" si="22"/>
        <v>5</v>
      </c>
      <c r="R33" s="10">
        <f t="shared" si="23"/>
        <v>0.7142857142857143</v>
      </c>
    </row>
    <row r="34" spans="1:18">
      <c r="A34" s="3"/>
      <c r="B34" s="5"/>
      <c r="C34" s="1"/>
      <c r="F34" s="1"/>
      <c r="O34" s="1"/>
      <c r="Q34" s="1"/>
    </row>
    <row r="35" spans="1:18">
      <c r="A35" s="2">
        <v>1505</v>
      </c>
      <c r="B35" s="6" t="s">
        <v>17</v>
      </c>
      <c r="C35" s="1">
        <v>25</v>
      </c>
      <c r="D35" s="10">
        <f t="shared" ref="D35:D37" si="24">C35/O35</f>
        <v>0.7142857142857143</v>
      </c>
      <c r="F35" s="1">
        <v>6</v>
      </c>
      <c r="G35" s="10">
        <f t="shared" ref="G35:G37" si="25">F35/O35</f>
        <v>0.17142857142857143</v>
      </c>
      <c r="I35">
        <v>1</v>
      </c>
      <c r="J35" s="10">
        <f t="shared" ref="J35:J37" si="26">I35/O35</f>
        <v>2.8571428571428571E-2</v>
      </c>
      <c r="L35">
        <v>3</v>
      </c>
      <c r="M35" s="10">
        <f t="shared" ref="M35:M37" si="27">L35/O35</f>
        <v>8.5714285714285715E-2</v>
      </c>
      <c r="O35" s="1">
        <v>35</v>
      </c>
      <c r="Q35" s="1">
        <f t="shared" ref="Q35:Q37" si="28">SUM(C35,F35)</f>
        <v>31</v>
      </c>
      <c r="R35" s="10">
        <f t="shared" ref="R35:R37" si="29">Q35/O35</f>
        <v>0.88571428571428568</v>
      </c>
    </row>
    <row r="36" spans="1:18">
      <c r="A36" s="4">
        <v>150503</v>
      </c>
      <c r="B36" s="6" t="s">
        <v>18</v>
      </c>
      <c r="C36" s="1">
        <v>19</v>
      </c>
      <c r="D36" s="10">
        <f t="shared" si="24"/>
        <v>0.76</v>
      </c>
      <c r="F36" s="1">
        <v>5</v>
      </c>
      <c r="G36" s="10">
        <f t="shared" si="25"/>
        <v>0.2</v>
      </c>
      <c r="I36">
        <v>1</v>
      </c>
      <c r="J36" s="10">
        <f t="shared" si="26"/>
        <v>0.04</v>
      </c>
      <c r="L36">
        <v>0</v>
      </c>
      <c r="M36" s="10">
        <f t="shared" si="27"/>
        <v>0</v>
      </c>
      <c r="O36" s="1">
        <v>25</v>
      </c>
      <c r="Q36" s="1">
        <f t="shared" si="28"/>
        <v>24</v>
      </c>
      <c r="R36" s="10">
        <f t="shared" si="29"/>
        <v>0.96</v>
      </c>
    </row>
    <row r="37" spans="1:18">
      <c r="A37" s="4">
        <v>150505</v>
      </c>
      <c r="B37" s="6" t="s">
        <v>19</v>
      </c>
      <c r="C37" s="1">
        <v>6</v>
      </c>
      <c r="D37" s="10">
        <f t="shared" si="24"/>
        <v>0.6</v>
      </c>
      <c r="F37" s="1">
        <v>1</v>
      </c>
      <c r="G37" s="10">
        <f t="shared" si="25"/>
        <v>0.1</v>
      </c>
      <c r="I37">
        <v>0</v>
      </c>
      <c r="J37" s="10">
        <f t="shared" si="26"/>
        <v>0</v>
      </c>
      <c r="L37">
        <v>3</v>
      </c>
      <c r="M37" s="10">
        <f t="shared" si="27"/>
        <v>0.3</v>
      </c>
      <c r="O37" s="1">
        <v>10</v>
      </c>
      <c r="Q37" s="1">
        <f t="shared" si="28"/>
        <v>7</v>
      </c>
      <c r="R37" s="10">
        <f t="shared" si="29"/>
        <v>0.7</v>
      </c>
    </row>
    <row r="38" spans="1:18">
      <c r="A38" s="3"/>
      <c r="B38" s="5"/>
      <c r="C38" s="1"/>
      <c r="F38" s="1"/>
      <c r="O38" s="1"/>
      <c r="Q38" s="1"/>
    </row>
    <row r="39" spans="1:18">
      <c r="A39" s="2">
        <v>4600</v>
      </c>
      <c r="B39" s="5" t="s">
        <v>20</v>
      </c>
      <c r="C39" s="1">
        <v>6</v>
      </c>
      <c r="D39" s="10">
        <f t="shared" ref="D39:D40" si="30">C39/O39</f>
        <v>0.6</v>
      </c>
      <c r="F39" s="1">
        <v>2</v>
      </c>
      <c r="G39" s="10">
        <f t="shared" ref="G39:G40" si="31">F39/O39</f>
        <v>0.2</v>
      </c>
      <c r="I39">
        <v>0</v>
      </c>
      <c r="J39" s="10">
        <f t="shared" ref="J39:J40" si="32">I39/O39</f>
        <v>0</v>
      </c>
      <c r="L39">
        <v>2</v>
      </c>
      <c r="M39" s="10">
        <f t="shared" ref="M39:M40" si="33">L39/O39</f>
        <v>0.2</v>
      </c>
      <c r="O39" s="1">
        <v>10</v>
      </c>
      <c r="Q39" s="1">
        <f t="shared" ref="Q39:Q40" si="34">SUM(C39,F39)</f>
        <v>8</v>
      </c>
      <c r="R39" s="10">
        <f t="shared" ref="R39:R40" si="35">Q39/O39</f>
        <v>0.8</v>
      </c>
    </row>
    <row r="40" spans="1:18">
      <c r="A40" s="4">
        <v>460000</v>
      </c>
      <c r="B40" s="5" t="s">
        <v>21</v>
      </c>
      <c r="C40" s="1">
        <v>6</v>
      </c>
      <c r="D40" s="10">
        <f t="shared" si="30"/>
        <v>0.6</v>
      </c>
      <c r="F40" s="1">
        <v>2</v>
      </c>
      <c r="G40" s="10">
        <f t="shared" si="31"/>
        <v>0.2</v>
      </c>
      <c r="I40">
        <v>0</v>
      </c>
      <c r="J40" s="10">
        <f t="shared" si="32"/>
        <v>0</v>
      </c>
      <c r="L40">
        <v>2</v>
      </c>
      <c r="M40" s="10">
        <f t="shared" si="33"/>
        <v>0.2</v>
      </c>
      <c r="O40" s="1">
        <v>10</v>
      </c>
      <c r="Q40" s="1">
        <f t="shared" si="34"/>
        <v>8</v>
      </c>
      <c r="R40" s="10">
        <f t="shared" si="35"/>
        <v>0.8</v>
      </c>
    </row>
    <row r="41" spans="1:18">
      <c r="A41" s="3"/>
      <c r="B41" s="5"/>
      <c r="C41" s="1"/>
      <c r="F41" s="1"/>
      <c r="O41" s="1"/>
      <c r="Q41" s="1"/>
    </row>
    <row r="42" spans="1:18">
      <c r="A42" s="2">
        <v>5126</v>
      </c>
      <c r="B42" s="3" t="s">
        <v>22</v>
      </c>
      <c r="C42" s="1">
        <v>22</v>
      </c>
      <c r="D42" s="10">
        <f t="shared" ref="D42:D43" si="36">C42/O42</f>
        <v>0.59459459459459463</v>
      </c>
      <c r="F42" s="1">
        <v>13</v>
      </c>
      <c r="G42" s="10">
        <f t="shared" ref="G42:G43" si="37">F42/O42</f>
        <v>0.35135135135135137</v>
      </c>
      <c r="I42">
        <v>1</v>
      </c>
      <c r="J42" s="10">
        <f t="shared" ref="J42:J43" si="38">I42/O42</f>
        <v>2.7027027027027029E-2</v>
      </c>
      <c r="L42">
        <v>1</v>
      </c>
      <c r="M42" s="10">
        <f t="shared" ref="M42:M43" si="39">L42/O42</f>
        <v>2.7027027027027029E-2</v>
      </c>
      <c r="O42" s="1">
        <v>37</v>
      </c>
      <c r="Q42" s="1">
        <f t="shared" ref="Q42:Q43" si="40">SUM(C42,F42)</f>
        <v>35</v>
      </c>
      <c r="R42" s="10">
        <f t="shared" ref="R42:R43" si="41">Q42/O42</f>
        <v>0.94594594594594594</v>
      </c>
    </row>
    <row r="43" spans="1:18">
      <c r="A43" s="4">
        <v>512602</v>
      </c>
      <c r="B43" s="5" t="s">
        <v>23</v>
      </c>
      <c r="C43" s="1">
        <v>22</v>
      </c>
      <c r="D43" s="10">
        <f t="shared" si="36"/>
        <v>0.59459459459459463</v>
      </c>
      <c r="F43" s="1">
        <v>13</v>
      </c>
      <c r="G43" s="10">
        <f t="shared" si="37"/>
        <v>0.35135135135135137</v>
      </c>
      <c r="I43">
        <v>1</v>
      </c>
      <c r="J43" s="10">
        <f t="shared" si="38"/>
        <v>2.7027027027027029E-2</v>
      </c>
      <c r="L43">
        <v>1</v>
      </c>
      <c r="M43" s="10">
        <f t="shared" si="39"/>
        <v>2.7027027027027029E-2</v>
      </c>
      <c r="O43" s="1">
        <v>37</v>
      </c>
      <c r="Q43" s="1">
        <f t="shared" si="40"/>
        <v>35</v>
      </c>
      <c r="R43" s="10">
        <f t="shared" si="41"/>
        <v>0.94594594594594594</v>
      </c>
    </row>
    <row r="44" spans="1:18">
      <c r="A44" s="3"/>
      <c r="B44" s="5"/>
      <c r="C44" s="1"/>
      <c r="F44" s="1"/>
      <c r="O44" s="1"/>
      <c r="Q44" s="1"/>
    </row>
    <row r="45" spans="1:18">
      <c r="A45" s="2">
        <v>5136</v>
      </c>
      <c r="B45" s="7" t="s">
        <v>24</v>
      </c>
      <c r="C45" s="1">
        <v>9</v>
      </c>
      <c r="D45" s="10">
        <f t="shared" ref="D45:D46" si="42">C45/O45</f>
        <v>0.69230769230769229</v>
      </c>
      <c r="F45" s="1">
        <v>3</v>
      </c>
      <c r="G45" s="10">
        <f t="shared" ref="G45:G46" si="43">F45/O45</f>
        <v>0.23076923076923078</v>
      </c>
      <c r="I45">
        <v>1</v>
      </c>
      <c r="J45" s="10">
        <f t="shared" ref="J45:J46" si="44">I45/O45</f>
        <v>7.6923076923076927E-2</v>
      </c>
      <c r="L45">
        <v>0</v>
      </c>
      <c r="M45" s="10">
        <f t="shared" ref="M45:M46" si="45">L45/O45</f>
        <v>0</v>
      </c>
      <c r="O45" s="1">
        <v>13</v>
      </c>
      <c r="Q45" s="1">
        <f t="shared" ref="Q45:Q46" si="46">SUM(C45,F45)</f>
        <v>12</v>
      </c>
      <c r="R45" s="10">
        <f t="shared" ref="R45:R46" si="47">Q45/O45</f>
        <v>0.92307692307692313</v>
      </c>
    </row>
    <row r="46" spans="1:18">
      <c r="A46" s="4">
        <v>513699</v>
      </c>
      <c r="B46" s="6" t="s">
        <v>25</v>
      </c>
      <c r="C46" s="1">
        <v>9</v>
      </c>
      <c r="D46" s="10">
        <f t="shared" si="42"/>
        <v>0.69230769230769229</v>
      </c>
      <c r="F46" s="1">
        <v>3</v>
      </c>
      <c r="G46" s="10">
        <f t="shared" si="43"/>
        <v>0.23076923076923078</v>
      </c>
      <c r="I46">
        <v>1</v>
      </c>
      <c r="J46" s="10">
        <f t="shared" si="44"/>
        <v>7.6923076923076927E-2</v>
      </c>
      <c r="L46">
        <v>0</v>
      </c>
      <c r="M46" s="10">
        <f t="shared" si="45"/>
        <v>0</v>
      </c>
      <c r="O46" s="1">
        <v>13</v>
      </c>
      <c r="Q46" s="1">
        <f t="shared" si="46"/>
        <v>12</v>
      </c>
      <c r="R46" s="10">
        <f t="shared" si="47"/>
        <v>0.92307692307692313</v>
      </c>
    </row>
    <row r="47" spans="1:18">
      <c r="A47" s="3"/>
      <c r="B47" s="5"/>
      <c r="C47" s="1"/>
      <c r="F47" s="1"/>
      <c r="O47" s="1"/>
      <c r="Q47" s="1"/>
    </row>
    <row r="48" spans="1:18">
      <c r="A48" s="2">
        <v>5138</v>
      </c>
      <c r="B48" s="8" t="s">
        <v>26</v>
      </c>
      <c r="C48" s="1">
        <v>1000</v>
      </c>
      <c r="D48" s="10">
        <f t="shared" ref="D48:D49" si="48">C48/O48</f>
        <v>0.78554595443833464</v>
      </c>
      <c r="F48" s="1">
        <v>176</v>
      </c>
      <c r="G48" s="10">
        <f t="shared" ref="G48:G49" si="49">F48/O48</f>
        <v>0.13825608798114689</v>
      </c>
      <c r="I48">
        <v>54</v>
      </c>
      <c r="J48" s="10">
        <f t="shared" ref="J48:J49" si="50">I48/O48</f>
        <v>4.2419481539670068E-2</v>
      </c>
      <c r="L48">
        <v>42</v>
      </c>
      <c r="M48" s="10">
        <f t="shared" ref="M48:M49" si="51">L48/O48</f>
        <v>3.2992930086410056E-2</v>
      </c>
      <c r="O48" s="1">
        <v>1273</v>
      </c>
      <c r="Q48" s="1">
        <f t="shared" ref="Q48:Q49" si="52">SUM(C48,F48)</f>
        <v>1176</v>
      </c>
      <c r="R48" s="10">
        <f t="shared" ref="R48:R49" si="53">Q48/O48</f>
        <v>0.9238020424194815</v>
      </c>
    </row>
    <row r="49" spans="1:18">
      <c r="A49" s="4">
        <v>513801</v>
      </c>
      <c r="B49" s="6" t="s">
        <v>27</v>
      </c>
      <c r="C49" s="1">
        <v>1000</v>
      </c>
      <c r="D49" s="10">
        <f t="shared" si="48"/>
        <v>0.78554595443833464</v>
      </c>
      <c r="F49" s="1">
        <v>176</v>
      </c>
      <c r="G49" s="10">
        <f t="shared" si="49"/>
        <v>0.13825608798114689</v>
      </c>
      <c r="I49">
        <v>54</v>
      </c>
      <c r="J49" s="10">
        <f t="shared" si="50"/>
        <v>4.2419481539670068E-2</v>
      </c>
      <c r="L49">
        <v>42</v>
      </c>
      <c r="M49" s="10">
        <f t="shared" si="51"/>
        <v>3.2992930086410056E-2</v>
      </c>
      <c r="O49" s="1">
        <v>1273</v>
      </c>
      <c r="Q49" s="1">
        <f t="shared" si="52"/>
        <v>1176</v>
      </c>
      <c r="R49" s="10">
        <f t="shared" si="53"/>
        <v>0.9238020424194815</v>
      </c>
    </row>
    <row r="50" spans="1:18">
      <c r="A50" s="3"/>
      <c r="B50" s="5"/>
      <c r="C50" s="1"/>
      <c r="F50" s="1"/>
      <c r="O50" s="1"/>
      <c r="Q50" s="1"/>
    </row>
    <row r="51" spans="1:18">
      <c r="A51" s="2">
        <v>5139</v>
      </c>
      <c r="B51" s="8" t="s">
        <v>28</v>
      </c>
      <c r="C51" s="1">
        <v>1179</v>
      </c>
      <c r="D51" s="10">
        <f t="shared" ref="D51:D53" si="54">C51/O51</f>
        <v>0.40143003064351379</v>
      </c>
      <c r="F51" s="1">
        <v>1000</v>
      </c>
      <c r="G51" s="10">
        <f t="shared" ref="G51:G53" si="55">F51/O51</f>
        <v>0.34048348655090227</v>
      </c>
      <c r="I51">
        <v>321</v>
      </c>
      <c r="J51" s="10">
        <f t="shared" ref="J51:J53" si="56">I51/O51</f>
        <v>0.10929519918283963</v>
      </c>
      <c r="L51">
        <v>427</v>
      </c>
      <c r="M51" s="10">
        <f t="shared" ref="M51:M53" si="57">L51/O51</f>
        <v>0.14538644875723528</v>
      </c>
      <c r="O51" s="1">
        <v>2937</v>
      </c>
      <c r="Q51" s="1">
        <f t="shared" ref="Q51:Q53" si="58">SUM(C51,F51)</f>
        <v>2179</v>
      </c>
      <c r="R51" s="10">
        <f t="shared" ref="R51:R53" si="59">Q51/O51</f>
        <v>0.74191351719441612</v>
      </c>
    </row>
    <row r="52" spans="1:18">
      <c r="A52" s="4">
        <v>513901</v>
      </c>
      <c r="B52" s="5" t="s">
        <v>29</v>
      </c>
      <c r="C52" s="1">
        <v>193</v>
      </c>
      <c r="D52" s="10">
        <f t="shared" si="54"/>
        <v>0.5421348314606742</v>
      </c>
      <c r="F52" s="1">
        <v>101</v>
      </c>
      <c r="G52" s="10">
        <f t="shared" si="55"/>
        <v>0.28370786516853935</v>
      </c>
      <c r="I52">
        <v>34</v>
      </c>
      <c r="J52" s="10">
        <f t="shared" si="56"/>
        <v>9.5505617977528087E-2</v>
      </c>
      <c r="L52">
        <v>27</v>
      </c>
      <c r="M52" s="10">
        <f t="shared" si="57"/>
        <v>7.5842696629213488E-2</v>
      </c>
      <c r="O52" s="1">
        <v>356</v>
      </c>
      <c r="Q52" s="1">
        <f t="shared" si="58"/>
        <v>294</v>
      </c>
      <c r="R52" s="10">
        <f t="shared" si="59"/>
        <v>0.8258426966292135</v>
      </c>
    </row>
    <row r="53" spans="1:18">
      <c r="A53" s="4">
        <v>513902</v>
      </c>
      <c r="B53" s="6" t="s">
        <v>30</v>
      </c>
      <c r="C53" s="1">
        <v>986</v>
      </c>
      <c r="D53" s="10">
        <f t="shared" si="54"/>
        <v>0.38202247191011235</v>
      </c>
      <c r="F53" s="1">
        <v>899</v>
      </c>
      <c r="G53" s="10">
        <f t="shared" si="55"/>
        <v>0.34831460674157305</v>
      </c>
      <c r="I53">
        <v>287</v>
      </c>
      <c r="J53" s="10">
        <f t="shared" si="56"/>
        <v>0.11119721038357226</v>
      </c>
      <c r="L53">
        <v>400</v>
      </c>
      <c r="M53" s="10">
        <f t="shared" si="57"/>
        <v>0.15497869043006587</v>
      </c>
      <c r="O53" s="1">
        <v>2581</v>
      </c>
      <c r="Q53" s="1">
        <f t="shared" si="58"/>
        <v>1885</v>
      </c>
      <c r="R53" s="10">
        <f t="shared" si="59"/>
        <v>0.7303370786516854</v>
      </c>
    </row>
    <row r="54" spans="1:18">
      <c r="A54" s="3"/>
      <c r="B54" s="5"/>
      <c r="C54" s="1"/>
      <c r="F54" s="1"/>
      <c r="O54" s="1"/>
      <c r="Q54" s="1"/>
    </row>
    <row r="55" spans="1:18">
      <c r="A55" s="2">
        <v>5209</v>
      </c>
      <c r="B55" s="5" t="s">
        <v>31</v>
      </c>
      <c r="C55" s="1">
        <v>39</v>
      </c>
      <c r="D55" s="10">
        <f t="shared" ref="D55:D58" si="60">C55/O55</f>
        <v>0.72222222222222221</v>
      </c>
      <c r="F55" s="1">
        <v>11</v>
      </c>
      <c r="G55" s="10">
        <f t="shared" ref="G55:G58" si="61">F55/O55</f>
        <v>0.20370370370370369</v>
      </c>
      <c r="I55">
        <v>3</v>
      </c>
      <c r="J55" s="10">
        <f t="shared" ref="J55:J75" si="62">I55/O55</f>
        <v>5.5555555555555552E-2</v>
      </c>
      <c r="L55">
        <v>1</v>
      </c>
      <c r="M55" s="10">
        <f t="shared" ref="M55:M58" si="63">L55/O55</f>
        <v>1.8518518518518517E-2</v>
      </c>
      <c r="O55" s="1">
        <v>54</v>
      </c>
      <c r="Q55" s="1">
        <f t="shared" ref="Q55:Q58" si="64">SUM(C55,F55)</f>
        <v>50</v>
      </c>
      <c r="R55" s="10">
        <f t="shared" ref="R55:R58" si="65">Q55/O55</f>
        <v>0.92592592592592593</v>
      </c>
    </row>
    <row r="56" spans="1:18">
      <c r="A56" s="4">
        <v>520901</v>
      </c>
      <c r="B56" s="5" t="s">
        <v>32</v>
      </c>
      <c r="C56" s="1">
        <v>18</v>
      </c>
      <c r="D56" s="10">
        <f t="shared" si="60"/>
        <v>0.75</v>
      </c>
      <c r="F56" s="1">
        <v>3</v>
      </c>
      <c r="G56" s="10">
        <f t="shared" si="61"/>
        <v>0.125</v>
      </c>
      <c r="I56">
        <v>2</v>
      </c>
      <c r="J56" s="10">
        <f t="shared" si="62"/>
        <v>8.3333333333333329E-2</v>
      </c>
      <c r="L56">
        <v>1</v>
      </c>
      <c r="M56" s="10">
        <f t="shared" si="63"/>
        <v>4.1666666666666664E-2</v>
      </c>
      <c r="O56" s="1">
        <v>24</v>
      </c>
      <c r="Q56" s="1">
        <f t="shared" si="64"/>
        <v>21</v>
      </c>
      <c r="R56" s="10">
        <f t="shared" si="65"/>
        <v>0.875</v>
      </c>
    </row>
    <row r="57" spans="1:18">
      <c r="A57" s="4">
        <v>520903</v>
      </c>
      <c r="B57" s="5" t="s">
        <v>33</v>
      </c>
      <c r="C57" s="1">
        <v>4</v>
      </c>
      <c r="D57" s="10">
        <f t="shared" si="60"/>
        <v>0.5714285714285714</v>
      </c>
      <c r="F57" s="1">
        <v>2</v>
      </c>
      <c r="G57" s="10">
        <f t="shared" si="61"/>
        <v>0.2857142857142857</v>
      </c>
      <c r="I57">
        <v>1</v>
      </c>
      <c r="J57" s="10">
        <f t="shared" si="62"/>
        <v>0.14285714285714285</v>
      </c>
      <c r="L57">
        <v>0</v>
      </c>
      <c r="M57" s="10">
        <f t="shared" si="63"/>
        <v>0</v>
      </c>
      <c r="O57" s="1">
        <v>7</v>
      </c>
      <c r="Q57" s="1">
        <f t="shared" si="64"/>
        <v>6</v>
      </c>
      <c r="R57" s="10">
        <f t="shared" si="65"/>
        <v>0.8571428571428571</v>
      </c>
    </row>
    <row r="58" spans="1:18">
      <c r="A58" s="4">
        <v>520904</v>
      </c>
      <c r="B58" s="5" t="s">
        <v>34</v>
      </c>
      <c r="C58" s="1">
        <v>17</v>
      </c>
      <c r="D58" s="10">
        <f t="shared" si="60"/>
        <v>0.73913043478260865</v>
      </c>
      <c r="F58" s="1">
        <v>6</v>
      </c>
      <c r="G58" s="10">
        <f t="shared" si="61"/>
        <v>0.2608695652173913</v>
      </c>
      <c r="I58">
        <v>0</v>
      </c>
      <c r="J58" s="10">
        <f t="shared" si="62"/>
        <v>0</v>
      </c>
      <c r="L58">
        <v>0</v>
      </c>
      <c r="M58" s="10">
        <f t="shared" si="63"/>
        <v>0</v>
      </c>
      <c r="O58" s="1">
        <v>23</v>
      </c>
      <c r="Q58" s="1">
        <f t="shared" si="64"/>
        <v>23</v>
      </c>
      <c r="R58" s="10">
        <f t="shared" si="65"/>
        <v>1</v>
      </c>
    </row>
    <row r="59" spans="1:18">
      <c r="A59" s="3"/>
      <c r="B59" s="5"/>
      <c r="C59" s="1"/>
      <c r="F59" s="1"/>
      <c r="O59" s="1"/>
      <c r="Q59" s="1"/>
    </row>
    <row r="60" spans="1:18">
      <c r="A60" s="2">
        <v>5218</v>
      </c>
      <c r="B60" s="5" t="s">
        <v>35</v>
      </c>
      <c r="C60" s="1">
        <v>44</v>
      </c>
      <c r="D60" s="10">
        <f t="shared" ref="D60:D63" si="66">C60/O60</f>
        <v>0.6875</v>
      </c>
      <c r="F60" s="1">
        <v>6</v>
      </c>
      <c r="G60" s="10">
        <f t="shared" ref="G60:G63" si="67">F60/O60</f>
        <v>9.375E-2</v>
      </c>
      <c r="I60">
        <v>5</v>
      </c>
      <c r="J60" s="10">
        <f t="shared" si="62"/>
        <v>7.8125E-2</v>
      </c>
      <c r="L60">
        <v>9</v>
      </c>
      <c r="M60" s="10">
        <f t="shared" ref="M60:M63" si="68">L60/O60</f>
        <v>0.140625</v>
      </c>
      <c r="O60" s="1">
        <v>64</v>
      </c>
      <c r="Q60" s="1">
        <f t="shared" ref="Q60:Q63" si="69">SUM(C60,F60)</f>
        <v>50</v>
      </c>
      <c r="R60" s="10">
        <f t="shared" ref="R60:R63" si="70">Q60/O60</f>
        <v>0.78125</v>
      </c>
    </row>
    <row r="61" spans="1:18">
      <c r="A61" s="4">
        <v>521801</v>
      </c>
      <c r="B61" s="5" t="s">
        <v>36</v>
      </c>
      <c r="C61" s="1">
        <v>13</v>
      </c>
      <c r="D61" s="10">
        <f t="shared" si="66"/>
        <v>0.8125</v>
      </c>
      <c r="F61" s="1">
        <v>1</v>
      </c>
      <c r="G61" s="10">
        <f t="shared" si="67"/>
        <v>6.25E-2</v>
      </c>
      <c r="I61">
        <v>0</v>
      </c>
      <c r="J61" s="10">
        <f t="shared" si="62"/>
        <v>0</v>
      </c>
      <c r="L61">
        <v>2</v>
      </c>
      <c r="M61" s="10">
        <f t="shared" si="68"/>
        <v>0.125</v>
      </c>
      <c r="O61" s="1">
        <v>16</v>
      </c>
      <c r="Q61" s="1">
        <f t="shared" si="69"/>
        <v>14</v>
      </c>
      <c r="R61" s="10">
        <f t="shared" si="70"/>
        <v>0.875</v>
      </c>
    </row>
    <row r="62" spans="1:18">
      <c r="A62" s="4">
        <v>521803</v>
      </c>
      <c r="B62" s="5" t="s">
        <v>37</v>
      </c>
      <c r="C62" s="1">
        <v>10</v>
      </c>
      <c r="D62" s="10">
        <f t="shared" si="66"/>
        <v>0.76923076923076927</v>
      </c>
      <c r="F62" s="1">
        <v>1</v>
      </c>
      <c r="G62" s="10">
        <f t="shared" si="67"/>
        <v>7.6923076923076927E-2</v>
      </c>
      <c r="I62">
        <v>1</v>
      </c>
      <c r="J62" s="10">
        <f t="shared" si="62"/>
        <v>7.6923076923076927E-2</v>
      </c>
      <c r="L62">
        <v>1</v>
      </c>
      <c r="M62" s="10">
        <f t="shared" si="68"/>
        <v>7.6923076923076927E-2</v>
      </c>
      <c r="O62" s="1">
        <v>13</v>
      </c>
      <c r="Q62" s="1">
        <f t="shared" si="69"/>
        <v>11</v>
      </c>
      <c r="R62" s="10">
        <f t="shared" si="70"/>
        <v>0.84615384615384615</v>
      </c>
    </row>
    <row r="63" spans="1:18">
      <c r="A63" s="4">
        <v>521804</v>
      </c>
      <c r="B63" s="5" t="s">
        <v>38</v>
      </c>
      <c r="C63" s="1">
        <v>21</v>
      </c>
      <c r="D63" s="10">
        <f t="shared" si="66"/>
        <v>0.6</v>
      </c>
      <c r="F63" s="1">
        <v>4</v>
      </c>
      <c r="G63" s="10">
        <f t="shared" si="67"/>
        <v>0.11428571428571428</v>
      </c>
      <c r="I63">
        <v>4</v>
      </c>
      <c r="J63" s="10">
        <f t="shared" si="62"/>
        <v>0.11428571428571428</v>
      </c>
      <c r="L63">
        <v>6</v>
      </c>
      <c r="M63" s="10">
        <f t="shared" si="68"/>
        <v>0.17142857142857143</v>
      </c>
      <c r="O63" s="1">
        <v>35</v>
      </c>
      <c r="Q63" s="1">
        <f t="shared" si="69"/>
        <v>25</v>
      </c>
      <c r="R63" s="10">
        <f t="shared" si="70"/>
        <v>0.7142857142857143</v>
      </c>
    </row>
    <row r="64" spans="1:18">
      <c r="A64" s="3"/>
      <c r="B64" s="5"/>
      <c r="C64" s="1"/>
      <c r="F64" s="1"/>
      <c r="O64" s="1"/>
      <c r="Q64" s="1"/>
    </row>
    <row r="65" spans="1:18">
      <c r="A65" s="2">
        <v>5219</v>
      </c>
      <c r="B65" s="5" t="s">
        <v>39</v>
      </c>
      <c r="C65" s="1">
        <v>9</v>
      </c>
      <c r="D65" s="10">
        <f t="shared" ref="D65:D67" si="71">C65/O65</f>
        <v>0.47368421052631576</v>
      </c>
      <c r="F65" s="1">
        <v>7</v>
      </c>
      <c r="G65" s="10">
        <f t="shared" ref="G65:G75" si="72">F65/O65</f>
        <v>0.36842105263157893</v>
      </c>
      <c r="I65">
        <v>1</v>
      </c>
      <c r="J65" s="10">
        <f t="shared" si="62"/>
        <v>5.2631578947368418E-2</v>
      </c>
      <c r="L65">
        <v>2</v>
      </c>
      <c r="M65" s="10">
        <f t="shared" ref="M65:M67" si="73">L65/O65</f>
        <v>0.10526315789473684</v>
      </c>
      <c r="O65" s="1">
        <v>19</v>
      </c>
      <c r="Q65" s="1">
        <f t="shared" ref="Q65:Q67" si="74">SUM(C65,F65)</f>
        <v>16</v>
      </c>
      <c r="R65" s="10">
        <f t="shared" ref="R65:R67" si="75">Q65/O65</f>
        <v>0.84210526315789469</v>
      </c>
    </row>
    <row r="66" spans="1:18">
      <c r="A66" s="4">
        <v>521902</v>
      </c>
      <c r="B66" s="5" t="s">
        <v>40</v>
      </c>
      <c r="C66" s="1">
        <v>6</v>
      </c>
      <c r="D66" s="10">
        <f t="shared" si="71"/>
        <v>0.66666666666666663</v>
      </c>
      <c r="E66" s="11"/>
      <c r="F66" s="1">
        <v>3</v>
      </c>
      <c r="G66" s="10">
        <f t="shared" si="72"/>
        <v>0.33333333333333331</v>
      </c>
      <c r="H66" s="11"/>
      <c r="I66">
        <v>0</v>
      </c>
      <c r="J66" s="10">
        <f t="shared" si="62"/>
        <v>0</v>
      </c>
      <c r="K66" s="11"/>
      <c r="L66">
        <v>0</v>
      </c>
      <c r="M66" s="10">
        <f t="shared" si="73"/>
        <v>0</v>
      </c>
      <c r="N66" s="11"/>
      <c r="O66" s="1">
        <v>9</v>
      </c>
      <c r="P66" s="11"/>
      <c r="Q66" s="1">
        <f t="shared" si="74"/>
        <v>9</v>
      </c>
      <c r="R66" s="10">
        <f t="shared" si="75"/>
        <v>1</v>
      </c>
    </row>
    <row r="67" spans="1:18">
      <c r="A67" s="4">
        <v>521905</v>
      </c>
      <c r="B67" s="5" t="s">
        <v>41</v>
      </c>
      <c r="C67" s="21">
        <v>3</v>
      </c>
      <c r="D67" s="22">
        <f t="shared" si="71"/>
        <v>0.3</v>
      </c>
      <c r="E67" s="23"/>
      <c r="F67" s="21">
        <v>4</v>
      </c>
      <c r="G67" s="22">
        <f t="shared" si="72"/>
        <v>0.4</v>
      </c>
      <c r="H67" s="23"/>
      <c r="I67" s="23">
        <v>1</v>
      </c>
      <c r="J67" s="22">
        <f t="shared" si="62"/>
        <v>0.1</v>
      </c>
      <c r="K67" s="23"/>
      <c r="L67" s="23">
        <v>2</v>
      </c>
      <c r="M67" s="22">
        <f t="shared" si="73"/>
        <v>0.2</v>
      </c>
      <c r="N67" s="23"/>
      <c r="O67" s="21">
        <v>10</v>
      </c>
      <c r="P67" s="23"/>
      <c r="Q67" s="21">
        <f t="shared" si="74"/>
        <v>7</v>
      </c>
      <c r="R67" s="22">
        <f t="shared" si="75"/>
        <v>0.7</v>
      </c>
    </row>
    <row r="68" spans="1:18">
      <c r="C68" s="1"/>
      <c r="F68" s="1"/>
      <c r="O68" s="1"/>
      <c r="Q68" s="1"/>
    </row>
    <row r="69" spans="1:18">
      <c r="B69" s="9" t="s">
        <v>0</v>
      </c>
      <c r="C69" s="1">
        <v>2454</v>
      </c>
      <c r="D69" s="10">
        <f>C69/O69</f>
        <v>0.52990714748434464</v>
      </c>
      <c r="F69" s="1">
        <v>1266</v>
      </c>
      <c r="G69" s="10">
        <f t="shared" si="72"/>
        <v>0.27337508097603108</v>
      </c>
      <c r="I69">
        <v>402</v>
      </c>
      <c r="J69" s="10">
        <f t="shared" si="62"/>
        <v>8.6806305333621242E-2</v>
      </c>
      <c r="L69">
        <v>498</v>
      </c>
      <c r="M69" s="10">
        <f>L69/O69</f>
        <v>0.10753616929388901</v>
      </c>
      <c r="O69" s="1">
        <v>4631</v>
      </c>
      <c r="Q69" s="1">
        <f>SUM(C69,F69)</f>
        <v>3720</v>
      </c>
      <c r="R69" s="10">
        <f>Q69/O69</f>
        <v>0.80328222846037578</v>
      </c>
    </row>
    <row r="70" spans="1:18">
      <c r="B70" s="9"/>
      <c r="C70" s="1"/>
      <c r="F70" s="1"/>
      <c r="O70" s="1"/>
      <c r="Q70" s="1"/>
      <c r="R70" s="10"/>
    </row>
    <row r="71" spans="1:18">
      <c r="B71" s="9" t="s">
        <v>42</v>
      </c>
      <c r="C71" s="1">
        <v>1143</v>
      </c>
      <c r="D71" s="10">
        <f t="shared" ref="D71:D73" si="76">C71/O71</f>
        <v>0.77177582714382176</v>
      </c>
      <c r="F71" s="1">
        <v>224</v>
      </c>
      <c r="G71" s="10">
        <f t="shared" si="72"/>
        <v>0.15124915597569211</v>
      </c>
      <c r="I71">
        <v>64</v>
      </c>
      <c r="J71" s="10">
        <f t="shared" si="62"/>
        <v>4.321404456448346E-2</v>
      </c>
      <c r="L71">
        <v>49</v>
      </c>
      <c r="M71" s="10">
        <f t="shared" ref="M71:M73" si="77">L71/O71</f>
        <v>3.3085752869682648E-2</v>
      </c>
      <c r="O71" s="1">
        <v>1481</v>
      </c>
      <c r="Q71" s="1">
        <f t="shared" ref="Q71:Q73" si="78">SUM(C71,F71)</f>
        <v>1367</v>
      </c>
      <c r="R71" s="10">
        <f t="shared" ref="R71:R75" si="79">Q71/O71</f>
        <v>0.92302498311951386</v>
      </c>
    </row>
    <row r="72" spans="1:18">
      <c r="B72" s="9" t="s">
        <v>43</v>
      </c>
      <c r="C72" s="1">
        <v>225</v>
      </c>
      <c r="D72" s="10">
        <f t="shared" si="76"/>
        <v>0.5625</v>
      </c>
      <c r="E72" s="11"/>
      <c r="F72" s="1">
        <v>107</v>
      </c>
      <c r="G72" s="10">
        <f t="shared" si="72"/>
        <v>0.26750000000000002</v>
      </c>
      <c r="H72" s="11"/>
      <c r="I72">
        <v>37</v>
      </c>
      <c r="J72" s="10">
        <f t="shared" si="62"/>
        <v>9.2499999999999999E-2</v>
      </c>
      <c r="K72" s="11"/>
      <c r="L72">
        <v>30</v>
      </c>
      <c r="M72" s="10">
        <f t="shared" si="77"/>
        <v>7.4999999999999997E-2</v>
      </c>
      <c r="N72" s="11"/>
      <c r="O72" s="1">
        <v>400</v>
      </c>
      <c r="P72" s="11"/>
      <c r="Q72" s="1">
        <f t="shared" si="78"/>
        <v>332</v>
      </c>
      <c r="R72" s="10">
        <f t="shared" si="79"/>
        <v>0.83</v>
      </c>
    </row>
    <row r="73" spans="1:18">
      <c r="B73" s="9" t="s">
        <v>44</v>
      </c>
      <c r="C73" s="21">
        <v>1086</v>
      </c>
      <c r="D73" s="22">
        <f t="shared" si="76"/>
        <v>0.39490909090909093</v>
      </c>
      <c r="E73" s="23"/>
      <c r="F73" s="21">
        <v>935</v>
      </c>
      <c r="G73" s="22">
        <f t="shared" si="72"/>
        <v>0.34</v>
      </c>
      <c r="H73" s="23"/>
      <c r="I73" s="23">
        <v>301</v>
      </c>
      <c r="J73" s="22">
        <f t="shared" si="62"/>
        <v>0.10945454545454546</v>
      </c>
      <c r="K73" s="23"/>
      <c r="L73" s="23">
        <v>419</v>
      </c>
      <c r="M73" s="22">
        <f t="shared" si="77"/>
        <v>0.15236363636363637</v>
      </c>
      <c r="N73" s="23"/>
      <c r="O73" s="21">
        <v>2750</v>
      </c>
      <c r="P73" s="23"/>
      <c r="Q73" s="21">
        <f t="shared" si="78"/>
        <v>2021</v>
      </c>
      <c r="R73" s="22">
        <f t="shared" si="79"/>
        <v>0.73490909090909096</v>
      </c>
    </row>
    <row r="74" spans="1:18">
      <c r="B74" s="9"/>
      <c r="C74" s="1"/>
      <c r="F74" s="1"/>
      <c r="O74" s="1"/>
      <c r="Q74" s="1"/>
    </row>
    <row r="75" spans="1:18">
      <c r="B75" s="9" t="s">
        <v>0</v>
      </c>
      <c r="C75" s="1">
        <v>2454</v>
      </c>
      <c r="D75" s="10">
        <f>C75/O75</f>
        <v>0.52990714748434464</v>
      </c>
      <c r="F75" s="1">
        <v>1266</v>
      </c>
      <c r="G75" s="10">
        <f t="shared" si="72"/>
        <v>0.27337508097603108</v>
      </c>
      <c r="I75">
        <v>402</v>
      </c>
      <c r="J75" s="10">
        <f t="shared" si="62"/>
        <v>8.6806305333621242E-2</v>
      </c>
      <c r="L75">
        <v>498</v>
      </c>
      <c r="M75" s="10">
        <f>L75/O75</f>
        <v>0.10753616929388901</v>
      </c>
      <c r="O75" s="1">
        <v>4631</v>
      </c>
      <c r="Q75" s="1">
        <f>SUM(C75,F75)</f>
        <v>3720</v>
      </c>
      <c r="R75" s="10">
        <f t="shared" si="79"/>
        <v>0.80328222846037578</v>
      </c>
    </row>
    <row r="77" spans="1:18">
      <c r="A77" t="s">
        <v>45</v>
      </c>
    </row>
    <row r="79" spans="1:18">
      <c r="A79" t="s">
        <v>46</v>
      </c>
    </row>
  </sheetData>
  <printOptions horizontalCentered="1"/>
  <pageMargins left="0.75" right="0.75" top="1" bottom="1" header="0.5" footer="0.5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jana smith</cp:lastModifiedBy>
  <dcterms:created xsi:type="dcterms:W3CDTF">2015-01-14T15:27:25Z</dcterms:created>
  <dcterms:modified xsi:type="dcterms:W3CDTF">2015-01-27T14:55:02Z</dcterms:modified>
</cp:coreProperties>
</file>