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/>
  <bookViews>
    <workbookView xWindow="0" yWindow="0" windowWidth="28770" windowHeight="14910"/>
  </bookViews>
  <sheets>
    <sheet name="Final" sheetId="3" r:id="rId1"/>
  </sheets>
  <calcPr calcId="145621"/>
</workbook>
</file>

<file path=xl/calcChain.xml><?xml version="1.0" encoding="utf-8"?>
<calcChain xmlns="http://schemas.openxmlformats.org/spreadsheetml/2006/main">
  <c r="J76" i="3" l="1"/>
  <c r="J74" i="3"/>
  <c r="J73" i="3"/>
  <c r="J72" i="3"/>
  <c r="J70" i="3"/>
  <c r="J68" i="3"/>
  <c r="J67" i="3"/>
  <c r="J66" i="3"/>
  <c r="J64" i="3"/>
  <c r="J63" i="3"/>
  <c r="J62" i="3"/>
  <c r="J61" i="3"/>
  <c r="J59" i="3"/>
  <c r="J58" i="3"/>
  <c r="J57" i="3"/>
  <c r="J56" i="3"/>
  <c r="J54" i="3"/>
  <c r="J53" i="3"/>
  <c r="J52" i="3"/>
  <c r="J50" i="3"/>
  <c r="J49" i="3"/>
  <c r="J47" i="3"/>
  <c r="J46" i="3"/>
  <c r="J44" i="3"/>
  <c r="J43" i="3"/>
  <c r="J41" i="3"/>
  <c r="J40" i="3"/>
  <c r="J38" i="3"/>
  <c r="J37" i="3"/>
  <c r="J36" i="3"/>
  <c r="J34" i="3"/>
  <c r="J33" i="3"/>
  <c r="J32" i="3"/>
  <c r="J31" i="3"/>
  <c r="J30" i="3"/>
  <c r="J29" i="3"/>
  <c r="J27" i="3"/>
  <c r="J26" i="3"/>
  <c r="J24" i="3"/>
  <c r="J23" i="3"/>
  <c r="J22" i="3"/>
  <c r="J20" i="3"/>
  <c r="J19" i="3"/>
  <c r="J18" i="3"/>
  <c r="J16" i="3"/>
  <c r="J15" i="3"/>
  <c r="G76" i="3"/>
  <c r="G74" i="3"/>
  <c r="G73" i="3"/>
  <c r="G72" i="3"/>
  <c r="G70" i="3"/>
  <c r="G68" i="3"/>
  <c r="G67" i="3"/>
  <c r="G66" i="3"/>
  <c r="G64" i="3"/>
  <c r="G63" i="3"/>
  <c r="G62" i="3"/>
  <c r="G61" i="3"/>
  <c r="G59" i="3"/>
  <c r="G58" i="3"/>
  <c r="G57" i="3"/>
  <c r="G56" i="3"/>
  <c r="G54" i="3"/>
  <c r="G53" i="3"/>
  <c r="G52" i="3"/>
  <c r="G50" i="3"/>
  <c r="G49" i="3"/>
  <c r="G47" i="3"/>
  <c r="G46" i="3"/>
  <c r="G44" i="3"/>
  <c r="G43" i="3"/>
  <c r="G41" i="3"/>
  <c r="G40" i="3"/>
  <c r="G38" i="3"/>
  <c r="G37" i="3"/>
  <c r="G36" i="3"/>
  <c r="G34" i="3"/>
  <c r="G33" i="3"/>
  <c r="G32" i="3"/>
  <c r="G31" i="3"/>
  <c r="G30" i="3"/>
  <c r="G29" i="3"/>
  <c r="G27" i="3"/>
  <c r="G26" i="3"/>
  <c r="G24" i="3"/>
  <c r="G23" i="3"/>
  <c r="G22" i="3"/>
  <c r="G20" i="3"/>
  <c r="G19" i="3"/>
  <c r="G18" i="3"/>
  <c r="G16" i="3"/>
  <c r="G15" i="3"/>
  <c r="D76" i="3"/>
  <c r="D74" i="3"/>
  <c r="D73" i="3"/>
  <c r="D72" i="3"/>
  <c r="D70" i="3"/>
  <c r="D68" i="3"/>
  <c r="D67" i="3"/>
  <c r="D66" i="3"/>
  <c r="D64" i="3"/>
  <c r="D63" i="3"/>
  <c r="D62" i="3"/>
  <c r="D61" i="3"/>
  <c r="D59" i="3"/>
  <c r="D58" i="3"/>
  <c r="D57" i="3"/>
  <c r="D56" i="3"/>
  <c r="D54" i="3"/>
  <c r="D53" i="3"/>
  <c r="D52" i="3"/>
  <c r="D50" i="3"/>
  <c r="D49" i="3"/>
  <c r="D47" i="3"/>
  <c r="D46" i="3"/>
  <c r="D44" i="3"/>
  <c r="D43" i="3"/>
  <c r="D41" i="3"/>
  <c r="D40" i="3"/>
  <c r="D38" i="3"/>
  <c r="D37" i="3"/>
  <c r="D36" i="3"/>
  <c r="D34" i="3"/>
  <c r="D33" i="3"/>
  <c r="D32" i="3"/>
  <c r="D31" i="3"/>
  <c r="D30" i="3"/>
  <c r="D29" i="3"/>
  <c r="D27" i="3"/>
  <c r="D26" i="3"/>
  <c r="D24" i="3"/>
  <c r="D23" i="3"/>
  <c r="D22" i="3"/>
  <c r="D20" i="3"/>
  <c r="D19" i="3"/>
  <c r="D18" i="3"/>
  <c r="D16" i="3"/>
  <c r="D15" i="3"/>
  <c r="L76" i="3"/>
  <c r="M76" i="3" s="1"/>
  <c r="L74" i="3"/>
  <c r="M74" i="3" s="1"/>
  <c r="L73" i="3"/>
  <c r="M73" i="3" s="1"/>
  <c r="L72" i="3"/>
  <c r="M72" i="3" s="1"/>
  <c r="L70" i="3"/>
  <c r="M70" i="3" s="1"/>
  <c r="L68" i="3"/>
  <c r="M68" i="3" s="1"/>
  <c r="L67" i="3"/>
  <c r="M67" i="3" s="1"/>
  <c r="L66" i="3"/>
  <c r="M66" i="3" s="1"/>
  <c r="L64" i="3"/>
  <c r="M64" i="3" s="1"/>
  <c r="L63" i="3"/>
  <c r="M63" i="3" s="1"/>
  <c r="L62" i="3"/>
  <c r="M62" i="3" s="1"/>
  <c r="L61" i="3"/>
  <c r="M61" i="3" s="1"/>
  <c r="L59" i="3"/>
  <c r="M59" i="3" s="1"/>
  <c r="L58" i="3"/>
  <c r="M58" i="3" s="1"/>
  <c r="L57" i="3"/>
  <c r="M57" i="3" s="1"/>
  <c r="L56" i="3"/>
  <c r="M56" i="3" s="1"/>
  <c r="L54" i="3"/>
  <c r="M54" i="3" s="1"/>
  <c r="L53" i="3"/>
  <c r="M53" i="3" s="1"/>
  <c r="L52" i="3"/>
  <c r="M52" i="3" s="1"/>
  <c r="L50" i="3"/>
  <c r="M50" i="3" s="1"/>
  <c r="L49" i="3"/>
  <c r="M49" i="3" s="1"/>
  <c r="L47" i="3"/>
  <c r="M47" i="3" s="1"/>
  <c r="L46" i="3"/>
  <c r="M46" i="3" s="1"/>
  <c r="L44" i="3"/>
  <c r="M44" i="3" s="1"/>
  <c r="L43" i="3"/>
  <c r="M43" i="3" s="1"/>
  <c r="L41" i="3"/>
  <c r="M41" i="3" s="1"/>
  <c r="L40" i="3"/>
  <c r="M40" i="3" s="1"/>
  <c r="L38" i="3"/>
  <c r="M38" i="3" s="1"/>
  <c r="L37" i="3"/>
  <c r="M37" i="3" s="1"/>
  <c r="L36" i="3"/>
  <c r="M36" i="3" s="1"/>
  <c r="L34" i="3"/>
  <c r="M34" i="3" s="1"/>
  <c r="L33" i="3"/>
  <c r="M33" i="3" s="1"/>
  <c r="L32" i="3"/>
  <c r="M32" i="3" s="1"/>
  <c r="L31" i="3"/>
  <c r="M31" i="3" s="1"/>
  <c r="L30" i="3"/>
  <c r="M30" i="3" s="1"/>
  <c r="L29" i="3"/>
  <c r="M29" i="3" s="1"/>
  <c r="L27" i="3"/>
  <c r="M27" i="3" s="1"/>
  <c r="L26" i="3"/>
  <c r="M26" i="3" s="1"/>
  <c r="L24" i="3"/>
  <c r="M24" i="3" s="1"/>
  <c r="L23" i="3"/>
  <c r="M23" i="3" s="1"/>
  <c r="L22" i="3"/>
  <c r="M22" i="3" s="1"/>
  <c r="L20" i="3"/>
  <c r="M20" i="3" s="1"/>
  <c r="L19" i="3"/>
  <c r="M19" i="3" s="1"/>
  <c r="L18" i="3"/>
  <c r="M18" i="3" s="1"/>
  <c r="L16" i="3"/>
  <c r="M16" i="3" s="1"/>
  <c r="L15" i="3"/>
  <c r="M15" i="3" s="1"/>
</calcChain>
</file>

<file path=xl/sharedStrings.xml><?xml version="1.0" encoding="utf-8"?>
<sst xmlns="http://schemas.openxmlformats.org/spreadsheetml/2006/main" count="86" uniqueCount="73">
  <si>
    <t xml:space="preserve">                  </t>
  </si>
  <si>
    <t xml:space="preserve">Report Total          </t>
  </si>
  <si>
    <t>AGRICULTURE, GENERAL</t>
  </si>
  <si>
    <t xml:space="preserve">Agriculture, General </t>
  </si>
  <si>
    <t>AGRICULTURAL BUSINESS AND MANAGEMENT</t>
  </si>
  <si>
    <t>Agricultural Business and Management, General</t>
  </si>
  <si>
    <t>Agricultural Economics</t>
  </si>
  <si>
    <t>AGRICULTURAL PRODUCTION OPERATIONS</t>
  </si>
  <si>
    <t>Agricultural Production Operations, General</t>
  </si>
  <si>
    <t>Animal/Livestock Husbandry and Production</t>
  </si>
  <si>
    <t>AGRICULTURAL AND DOMESTIC ANIMAL SERVICES</t>
  </si>
  <si>
    <t>Equestrian/Equine Studies</t>
  </si>
  <si>
    <t>APPLIED HORTICULTURE AND HORTICULTURAL BUSINESS SERVICES</t>
  </si>
  <si>
    <t>Applied Horticulture and Horticultural Business Services, General</t>
  </si>
  <si>
    <t>Ornamental Horticulture</t>
  </si>
  <si>
    <t>Landscaping and Groundskeeping</t>
  </si>
  <si>
    <t>Turf and Turfgrass Management</t>
  </si>
  <si>
    <t>Floriculture/Floristry Operations and Management</t>
  </si>
  <si>
    <t>ENVIRONMENTAL CONTROL TECHNOLOGIES/TECHNICIANS</t>
  </si>
  <si>
    <t>Energy Management and Systems Technology/Technician</t>
  </si>
  <si>
    <t>Solar Energy Technology/Technician</t>
  </si>
  <si>
    <t>CONSTRUCTION TRADES, GENERAL</t>
  </si>
  <si>
    <t>Construction Trades, General</t>
  </si>
  <si>
    <t>HEALTH AIDES/ATTENDANTS/ORDERLIES</t>
  </si>
  <si>
    <t>Home Health Aide/Home Attendant</t>
  </si>
  <si>
    <t>MOVEMENT AND MIND-BODY THERAPIES AND EDUCATION</t>
  </si>
  <si>
    <t>Movement and Mind-Body Therapies and Education, Other</t>
  </si>
  <si>
    <t>REGISTERED NURSING, NURSING ADMINISTRATION, NURSING RESEARCH AND CLINICAL NURSING</t>
  </si>
  <si>
    <t>Registered Nursing/Registered Nurse</t>
  </si>
  <si>
    <t>PRACTICAL NURSING, VOCATIONAL NURSING AND NURSING ASSISTANTS</t>
  </si>
  <si>
    <t>Licensed Practical/Vocational Nurse Training (LPN, LVN, Cert., Dipl., AAS)</t>
  </si>
  <si>
    <t>Nursing Assistant/Aide and Patient Care Assistant/Aide</t>
  </si>
  <si>
    <t>HOSPITALITY ADMINISTRATION/MANAGEMENT</t>
  </si>
  <si>
    <t>Hospitality Administration/Management, General</t>
  </si>
  <si>
    <t>Tourism and Travel Services Management</t>
  </si>
  <si>
    <t>Hotel/Motel Administration/Management</t>
  </si>
  <si>
    <t>GENERAL SALES, MERCHANDISING AND RELATED MARKETING OPERATIONS</t>
  </si>
  <si>
    <t>Sales, Distribution, and Marketing Operations, General</t>
  </si>
  <si>
    <t>Retailing and Retail Operations</t>
  </si>
  <si>
    <t>Selling Skills and Sales Operations</t>
  </si>
  <si>
    <t>SPECIALIZED SALES, MERCHANDISING, AND MARKETING OPERATIONS</t>
  </si>
  <si>
    <t>Fashion Merchandising</t>
  </si>
  <si>
    <t>Tourism and Travel Services Marketing Operations</t>
  </si>
  <si>
    <t>Associate Degree</t>
  </si>
  <si>
    <t>Advanced Certificate (30 hours or more)</t>
  </si>
  <si>
    <t>Basic Certificate (Less than 30 hours)</t>
  </si>
  <si>
    <t>*Selected programs reviewed in report only, excludes correctional and deceased students, as well as programs with a low number of completers.</t>
  </si>
  <si>
    <t>Illinois Community College Board</t>
  </si>
  <si>
    <t>Table B-1</t>
  </si>
  <si>
    <t>EMPLOYMENT AND EDUCATION STATUS OF PROGRAM COMPLETERS</t>
  </si>
  <si>
    <t>TOTAL GRADUATES</t>
  </si>
  <si>
    <t>EMPLOYED AND NOT</t>
  </si>
  <si>
    <t>PURSUING ADDITIONAL</t>
  </si>
  <si>
    <t>EMPLOYED AND</t>
  </si>
  <si>
    <t>EMPLOYED OR PURSUING</t>
  </si>
  <si>
    <t>EDUCATION AND</t>
  </si>
  <si>
    <t>ADDITIONAL EDUCATION</t>
  </si>
  <si>
    <t>TOTAL</t>
  </si>
  <si>
    <t>EDUCATION</t>
  </si>
  <si>
    <t>NOT EMPLOYED</t>
  </si>
  <si>
    <t>OR BOTH</t>
  </si>
  <si>
    <t>EDUCATIONAL STATUS</t>
  </si>
  <si>
    <t>NUMBER</t>
  </si>
  <si>
    <t>CIP</t>
  </si>
  <si>
    <t>PROGRAM TITLE</t>
  </si>
  <si>
    <t>PERCENT</t>
  </si>
  <si>
    <t xml:space="preserve">NUMBER </t>
  </si>
  <si>
    <t>NOT REPORTED</t>
  </si>
  <si>
    <t>RESPONDING</t>
  </si>
  <si>
    <t>EMPLOYED</t>
  </si>
  <si>
    <t>SOURCE OF DATA:  Follow-Up Study of Fiscal Year 2013 Career and Technical Education Program Completers</t>
  </si>
  <si>
    <t>FY2013 GRADUATES FOR FY2014 REPORT</t>
  </si>
  <si>
    <t>IN SELECTED CAREER AND TECHNICAL EDUCATION PROGRAMS*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</si>
</sst>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409]\ #,##0"/>
    <numFmt numFmtId="165" formatCode="0000"/>
    <numFmt numFmtId="166" formatCode="000000"/>
    <numFmt numFmtId="167" formatCode="0.0%"/>
  </numFmts>
  <fonts count="10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2" fontId="3" fillId="0" borderId="0"/>
    <xf numFmtId="14" fontId="3" fillId="0" borderId="0"/>
    <xf numFmtId="0" fontId="1" fillId="0" borderId="0"/>
    <xf numFmtId="0" fontId="2" fillId="0" borderId="0"/>
    <xf numFmtId="0" fontId="3" fillId="0" borderId="1"/>
    <xf numFmtId="3" fontId="3" fillId="0" borderId="0"/>
    <xf numFmtId="164" fontId="3" fillId="0" borderId="0"/>
  </cellStyleXfs>
  <cellXfs count="29">
    <xf numFmtId="0" fontId="0" fillId="0" borderId="0" xfId="0"/>
    <xf numFmtId="3" fontId="0" fillId="0" borderId="0" xfId="0" applyNumberFormat="1"/>
    <xf numFmtId="165" fontId="0" fillId="0" borderId="0" xfId="0" applyNumberFormat="1" applyFill="1"/>
    <xf numFmtId="0" fontId="0" fillId="0" borderId="0" xfId="0" applyFill="1"/>
    <xf numFmtId="166" fontId="0" fillId="0" borderId="0" xfId="0" applyNumberFormat="1" applyFill="1"/>
    <xf numFmtId="2" fontId="0" fillId="0" borderId="0" xfId="0" applyNumberFormat="1" applyFill="1" applyAlignment="1">
      <alignment vertical="top"/>
    </xf>
    <xf numFmtId="2" fontId="4" fillId="0" borderId="0" xfId="0" applyNumberFormat="1" applyFont="1" applyFill="1" applyAlignment="1">
      <alignment vertical="top"/>
    </xf>
    <xf numFmtId="0" fontId="4" fillId="0" borderId="0" xfId="0" applyFont="1" applyFill="1"/>
    <xf numFmtId="2" fontId="0" fillId="0" borderId="0" xfId="0" applyNumberFormat="1" applyFont="1" applyFill="1" applyAlignment="1">
      <alignment vertical="top"/>
    </xf>
    <xf numFmtId="0" fontId="5" fillId="0" borderId="0" xfId="0" applyFont="1"/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167" fontId="0" fillId="0" borderId="0" xfId="0" applyNumberFormat="1"/>
    <xf numFmtId="167" fontId="8" fillId="0" borderId="0" xfId="0" applyNumberFormat="1" applyFont="1"/>
    <xf numFmtId="3" fontId="8" fillId="0" borderId="0" xfId="0" applyNumberFormat="1" applyFont="1"/>
    <xf numFmtId="3" fontId="6" fillId="0" borderId="0" xfId="0" applyNumberFormat="1" applyFont="1"/>
    <xf numFmtId="0" fontId="0" fillId="0" borderId="2" xfId="0" applyBorder="1" applyAlignment="1">
      <alignment horizontal="right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 horizontal="centerContinuous"/>
    </xf>
    <xf numFmtId="0" fontId="4" fillId="0" borderId="0" xfId="0" applyFont="1" applyAlignment="1">
      <alignment horizontal="centerContinuous"/>
    </xf>
    <xf numFmtId="3" fontId="3" fillId="0" borderId="0" xfId="6" applyNumberFormat="1"/>
    <xf numFmtId="3" fontId="8" fillId="0" borderId="0" xfId="6" applyNumberFormat="1" applyFont="1"/>
    <xf numFmtId="3" fontId="4" fillId="0" borderId="0" xfId="6" applyNumberFormat="1" applyFont="1"/>
    <xf numFmtId="0" fontId="9" fillId="0" borderId="2" xfId="0" applyFont="1" applyBorder="1" applyAlignment="1">
      <alignment horizontal="center"/>
    </xf>
    <xf numFmtId="0" fontId="3" fillId="0" borderId="0" xfId="0" applyFont="1" applyAlignment="1">
      <alignment horizontal="centerContinuous"/>
    </xf>
    <xf numFmtId="3" fontId="3" fillId="0" borderId="0" xfId="0" applyNumberFormat="1" applyFont="1"/>
    <xf numFmtId="3" fontId="3" fillId="0" borderId="0" xfId="6" applyNumberFormat="1" applyFont="1"/>
  </cellXfs>
  <cellStyles count="8">
    <cellStyle name="Comma0" xfId="6"/>
    <cellStyle name="Currency0" xfId="7"/>
    <cellStyle name="Date" xfId="2"/>
    <cellStyle name="Fixed" xfId="1"/>
    <cellStyle name="Heading 1" xfId="3" builtinId="16" customBuiltin="1"/>
    <cellStyle name="Heading 2" xfId="4" builtinId="17" customBuiltin="1"/>
    <cellStyle name="Normal" xfId="0" builtinId="0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0"/>
  <sheetViews>
    <sheetView tabSelected="1" workbookViewId="0">
      <selection activeCell="A14" sqref="A14"/>
    </sheetView>
  </sheetViews>
  <sheetFormatPr defaultRowHeight="12.75" x14ac:dyDescent="0.2"/>
  <cols>
    <col min="2" max="2" width="88.5703125" customWidth="1"/>
    <col min="3" max="4" width="10" customWidth="1"/>
    <col min="5" max="5" width="1.7109375" customWidth="1"/>
    <col min="6" max="7" width="10" customWidth="1"/>
    <col min="8" max="8" width="1.7109375" customWidth="1"/>
    <col min="9" max="10" width="10" customWidth="1"/>
    <col min="11" max="11" width="1.7109375" customWidth="1"/>
    <col min="12" max="12" width="10" customWidth="1"/>
    <col min="13" max="13" width="10.140625" customWidth="1"/>
    <col min="14" max="14" width="1.7109375" customWidth="1"/>
    <col min="15" max="15" width="14" customWidth="1"/>
    <col min="16" max="16" width="8.42578125" customWidth="1"/>
    <col min="17" max="17" width="1.7109375" customWidth="1"/>
    <col min="19" max="19" width="1.7109375" customWidth="1"/>
    <col min="21" max="21" width="1.7109375" customWidth="1"/>
  </cols>
  <sheetData>
    <row r="1" spans="1:21" x14ac:dyDescent="0.2">
      <c r="A1" s="10" t="s">
        <v>47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1:21" x14ac:dyDescent="0.2">
      <c r="A3" s="10" t="s">
        <v>48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1:2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</row>
    <row r="5" spans="1:21" x14ac:dyDescent="0.2">
      <c r="A5" s="10" t="s">
        <v>49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2">
      <c r="A6" s="26" t="s">
        <v>72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x14ac:dyDescent="0.2">
      <c r="A7" s="21" t="s">
        <v>71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9" spans="1:21" x14ac:dyDescent="0.2">
      <c r="L9" s="10" t="s">
        <v>50</v>
      </c>
      <c r="M9" s="10"/>
    </row>
    <row r="10" spans="1:21" x14ac:dyDescent="0.2">
      <c r="C10" s="10" t="s">
        <v>51</v>
      </c>
      <c r="D10" s="10"/>
      <c r="F10" s="10" t="s">
        <v>52</v>
      </c>
      <c r="G10" s="10"/>
      <c r="I10" s="10" t="s">
        <v>53</v>
      </c>
      <c r="J10" s="10"/>
      <c r="L10" s="10" t="s">
        <v>54</v>
      </c>
      <c r="M10" s="10"/>
    </row>
    <row r="11" spans="1:21" x14ac:dyDescent="0.2">
      <c r="C11" s="10" t="s">
        <v>52</v>
      </c>
      <c r="D11" s="10"/>
      <c r="F11" s="10" t="s">
        <v>55</v>
      </c>
      <c r="G11" s="10"/>
      <c r="I11" s="10" t="s">
        <v>52</v>
      </c>
      <c r="J11" s="10"/>
      <c r="L11" s="10" t="s">
        <v>56</v>
      </c>
      <c r="M11" s="10"/>
      <c r="O11" s="10" t="s">
        <v>53</v>
      </c>
      <c r="P11" s="10"/>
      <c r="R11" s="10" t="s">
        <v>57</v>
      </c>
      <c r="T11" s="10" t="s">
        <v>57</v>
      </c>
      <c r="U11" s="10"/>
    </row>
    <row r="12" spans="1:21" x14ac:dyDescent="0.2">
      <c r="C12" s="11" t="s">
        <v>58</v>
      </c>
      <c r="D12" s="11"/>
      <c r="F12" s="11" t="s">
        <v>59</v>
      </c>
      <c r="G12" s="11"/>
      <c r="I12" s="11" t="s">
        <v>58</v>
      </c>
      <c r="J12" s="11"/>
      <c r="L12" s="11" t="s">
        <v>60</v>
      </c>
      <c r="M12" s="11"/>
      <c r="O12" s="10" t="s">
        <v>61</v>
      </c>
      <c r="P12" s="10"/>
      <c r="R12" s="10" t="s">
        <v>62</v>
      </c>
      <c r="T12" s="10" t="s">
        <v>62</v>
      </c>
      <c r="U12" s="10"/>
    </row>
    <row r="13" spans="1:21" x14ac:dyDescent="0.2">
      <c r="A13" s="16" t="s">
        <v>63</v>
      </c>
      <c r="B13" s="17" t="s">
        <v>64</v>
      </c>
      <c r="C13" s="18" t="s">
        <v>62</v>
      </c>
      <c r="D13" s="19" t="s">
        <v>65</v>
      </c>
      <c r="E13" s="16"/>
      <c r="F13" s="18" t="s">
        <v>66</v>
      </c>
      <c r="G13" s="19" t="s">
        <v>65</v>
      </c>
      <c r="H13" s="16"/>
      <c r="I13" s="18" t="s">
        <v>62</v>
      </c>
      <c r="J13" s="25" t="s">
        <v>65</v>
      </c>
      <c r="K13" s="16"/>
      <c r="L13" s="18" t="s">
        <v>62</v>
      </c>
      <c r="M13" s="25" t="s">
        <v>65</v>
      </c>
      <c r="N13" s="16"/>
      <c r="O13" s="20" t="s">
        <v>67</v>
      </c>
      <c r="P13" s="20"/>
      <c r="Q13" s="16"/>
      <c r="R13" s="20" t="s">
        <v>68</v>
      </c>
      <c r="S13" s="16"/>
      <c r="T13" s="20" t="s">
        <v>69</v>
      </c>
      <c r="U13" s="20"/>
    </row>
    <row r="14" spans="1:21" x14ac:dyDescent="0.2">
      <c r="B14" t="s">
        <v>0</v>
      </c>
    </row>
    <row r="15" spans="1:21" x14ac:dyDescent="0.2">
      <c r="A15" s="2">
        <v>100</v>
      </c>
      <c r="B15" s="3" t="s">
        <v>2</v>
      </c>
      <c r="C15" s="1">
        <v>4</v>
      </c>
      <c r="D15" s="12">
        <f>C15/R15</f>
        <v>0.36363636363636365</v>
      </c>
      <c r="E15" s="1"/>
      <c r="F15" s="1">
        <v>0</v>
      </c>
      <c r="G15" s="12">
        <f>F15/R15</f>
        <v>0</v>
      </c>
      <c r="H15" s="1"/>
      <c r="I15" s="1">
        <v>7</v>
      </c>
      <c r="J15" s="12">
        <f>I15/R15</f>
        <v>0.63636363636363635</v>
      </c>
      <c r="K15" s="1"/>
      <c r="L15" s="1">
        <f>SUM(C15,F15,I15)</f>
        <v>11</v>
      </c>
      <c r="M15" s="12">
        <f>L15/R15</f>
        <v>1</v>
      </c>
      <c r="N15" s="1"/>
      <c r="O15" s="1">
        <v>0</v>
      </c>
      <c r="P15" s="1"/>
      <c r="Q15" s="1"/>
      <c r="R15" s="1">
        <v>11</v>
      </c>
      <c r="S15" s="1"/>
      <c r="T15" s="22">
        <v>11</v>
      </c>
    </row>
    <row r="16" spans="1:21" x14ac:dyDescent="0.2">
      <c r="A16" s="4">
        <v>10000</v>
      </c>
      <c r="B16" s="3" t="s">
        <v>3</v>
      </c>
      <c r="C16" s="1">
        <v>4</v>
      </c>
      <c r="D16" s="12">
        <f>C16/R16</f>
        <v>0.36363636363636365</v>
      </c>
      <c r="E16" s="1"/>
      <c r="F16" s="1">
        <v>0</v>
      </c>
      <c r="G16" s="12">
        <f>F16/R16</f>
        <v>0</v>
      </c>
      <c r="H16" s="1"/>
      <c r="I16" s="1">
        <v>7</v>
      </c>
      <c r="J16" s="12">
        <f>I16/R16</f>
        <v>0.63636363636363635</v>
      </c>
      <c r="K16" s="1"/>
      <c r="L16" s="1">
        <f>SUM(C16,F16,I16)</f>
        <v>11</v>
      </c>
      <c r="M16" s="12">
        <f>L16/R16</f>
        <v>1</v>
      </c>
      <c r="N16" s="1"/>
      <c r="O16" s="1">
        <v>0</v>
      </c>
      <c r="P16" s="1"/>
      <c r="Q16" s="1"/>
      <c r="R16" s="1">
        <v>11</v>
      </c>
      <c r="S16" s="1"/>
      <c r="T16" s="22">
        <v>11</v>
      </c>
    </row>
    <row r="17" spans="1:20" x14ac:dyDescent="0.2">
      <c r="A17" s="3"/>
      <c r="B17" s="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22"/>
    </row>
    <row r="18" spans="1:20" x14ac:dyDescent="0.2">
      <c r="A18" s="2">
        <v>101</v>
      </c>
      <c r="B18" s="3" t="s">
        <v>4</v>
      </c>
      <c r="C18" s="1">
        <v>18</v>
      </c>
      <c r="D18" s="12">
        <f>C18/R18</f>
        <v>0.47368421052631576</v>
      </c>
      <c r="E18" s="1"/>
      <c r="F18" s="1">
        <v>0</v>
      </c>
      <c r="G18" s="12">
        <f>F18/R18</f>
        <v>0</v>
      </c>
      <c r="H18" s="1"/>
      <c r="I18" s="1">
        <v>14</v>
      </c>
      <c r="J18" s="12">
        <f>I18/R18</f>
        <v>0.36842105263157893</v>
      </c>
      <c r="K18" s="1"/>
      <c r="L18" s="1">
        <f t="shared" ref="L18:L20" si="0">SUM(C18,F18,I18)</f>
        <v>32</v>
      </c>
      <c r="M18" s="12">
        <f>L18/R18</f>
        <v>0.84210526315789469</v>
      </c>
      <c r="N18" s="1"/>
      <c r="O18" s="1">
        <v>3</v>
      </c>
      <c r="P18" s="1"/>
      <c r="Q18" s="1"/>
      <c r="R18" s="1">
        <v>38</v>
      </c>
      <c r="S18" s="1"/>
      <c r="T18" s="22">
        <v>35</v>
      </c>
    </row>
    <row r="19" spans="1:20" x14ac:dyDescent="0.2">
      <c r="A19" s="4">
        <v>10101</v>
      </c>
      <c r="B19" s="5" t="s">
        <v>5</v>
      </c>
      <c r="C19" s="1">
        <v>16</v>
      </c>
      <c r="D19" s="12">
        <f>C19/R19</f>
        <v>0.69565217391304346</v>
      </c>
      <c r="E19" s="1"/>
      <c r="F19" s="1">
        <v>0</v>
      </c>
      <c r="G19" s="12">
        <f>F19/R19</f>
        <v>0</v>
      </c>
      <c r="H19" s="1"/>
      <c r="I19" s="1">
        <v>4</v>
      </c>
      <c r="J19" s="12">
        <f>I19/R19</f>
        <v>0.17391304347826086</v>
      </c>
      <c r="K19" s="1"/>
      <c r="L19" s="1">
        <f t="shared" si="0"/>
        <v>20</v>
      </c>
      <c r="M19" s="12">
        <f>L19/R19</f>
        <v>0.86956521739130432</v>
      </c>
      <c r="N19" s="1"/>
      <c r="O19" s="1">
        <v>0</v>
      </c>
      <c r="P19" s="1"/>
      <c r="Q19" s="1"/>
      <c r="R19" s="1">
        <v>23</v>
      </c>
      <c r="S19" s="1"/>
      <c r="T19" s="22">
        <v>20</v>
      </c>
    </row>
    <row r="20" spans="1:20" x14ac:dyDescent="0.2">
      <c r="A20" s="4">
        <v>10103</v>
      </c>
      <c r="B20" s="5" t="s">
        <v>6</v>
      </c>
      <c r="C20" s="1">
        <v>2</v>
      </c>
      <c r="D20" s="12">
        <f>C20/R20</f>
        <v>0.13333333333333333</v>
      </c>
      <c r="E20" s="1"/>
      <c r="F20" s="1">
        <v>0</v>
      </c>
      <c r="G20" s="12">
        <f>F20/R20</f>
        <v>0</v>
      </c>
      <c r="H20" s="1"/>
      <c r="I20" s="1">
        <v>10</v>
      </c>
      <c r="J20" s="12">
        <f>I20/R20</f>
        <v>0.66666666666666663</v>
      </c>
      <c r="K20" s="1"/>
      <c r="L20" s="1">
        <f t="shared" si="0"/>
        <v>12</v>
      </c>
      <c r="M20" s="12">
        <f>L20/R20</f>
        <v>0.8</v>
      </c>
      <c r="N20" s="1"/>
      <c r="O20" s="1">
        <v>3</v>
      </c>
      <c r="P20" s="1"/>
      <c r="Q20" s="1"/>
      <c r="R20" s="1">
        <v>15</v>
      </c>
      <c r="S20" s="1"/>
      <c r="T20" s="22">
        <v>15</v>
      </c>
    </row>
    <row r="21" spans="1:20" x14ac:dyDescent="0.2">
      <c r="A21" s="3"/>
      <c r="B21" s="5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22"/>
    </row>
    <row r="22" spans="1:20" x14ac:dyDescent="0.2">
      <c r="A22" s="2">
        <v>103</v>
      </c>
      <c r="B22" s="5" t="s">
        <v>7</v>
      </c>
      <c r="C22" s="1">
        <v>14</v>
      </c>
      <c r="D22" s="12">
        <f>C22/R22</f>
        <v>0.53846153846153844</v>
      </c>
      <c r="E22" s="1"/>
      <c r="F22" s="1">
        <v>1</v>
      </c>
      <c r="G22" s="12">
        <f>F22/R22</f>
        <v>3.8461538461538464E-2</v>
      </c>
      <c r="H22" s="1"/>
      <c r="I22" s="1">
        <v>10</v>
      </c>
      <c r="J22" s="12">
        <f>I22/R22</f>
        <v>0.38461538461538464</v>
      </c>
      <c r="K22" s="1"/>
      <c r="L22" s="1">
        <f t="shared" ref="L22:L24" si="1">SUM(C22,F22,I22)</f>
        <v>25</v>
      </c>
      <c r="M22" s="12">
        <f>L22/R22</f>
        <v>0.96153846153846156</v>
      </c>
      <c r="N22" s="1"/>
      <c r="O22" s="1">
        <v>1</v>
      </c>
      <c r="P22" s="1"/>
      <c r="Q22" s="1"/>
      <c r="R22" s="1">
        <v>26</v>
      </c>
      <c r="S22" s="1"/>
      <c r="T22" s="22">
        <v>25</v>
      </c>
    </row>
    <row r="23" spans="1:20" x14ac:dyDescent="0.2">
      <c r="A23" s="4">
        <v>10301</v>
      </c>
      <c r="B23" s="5" t="s">
        <v>8</v>
      </c>
      <c r="C23" s="1">
        <v>12</v>
      </c>
      <c r="D23" s="12">
        <f>C23/R23</f>
        <v>0.5</v>
      </c>
      <c r="E23" s="1"/>
      <c r="F23" s="1">
        <v>1</v>
      </c>
      <c r="G23" s="12">
        <f>F23/R23</f>
        <v>4.1666666666666664E-2</v>
      </c>
      <c r="H23" s="1"/>
      <c r="I23" s="1">
        <v>10</v>
      </c>
      <c r="J23" s="12">
        <f>I23/R23</f>
        <v>0.41666666666666669</v>
      </c>
      <c r="K23" s="1"/>
      <c r="L23" s="1">
        <f t="shared" si="1"/>
        <v>23</v>
      </c>
      <c r="M23" s="12">
        <f>L23/R23</f>
        <v>0.95833333333333337</v>
      </c>
      <c r="N23" s="1"/>
      <c r="O23" s="1">
        <v>1</v>
      </c>
      <c r="P23" s="1"/>
      <c r="Q23" s="1"/>
      <c r="R23" s="1">
        <v>24</v>
      </c>
      <c r="S23" s="1"/>
      <c r="T23" s="22">
        <v>23</v>
      </c>
    </row>
    <row r="24" spans="1:20" x14ac:dyDescent="0.2">
      <c r="A24" s="4">
        <v>10302</v>
      </c>
      <c r="B24" s="6" t="s">
        <v>9</v>
      </c>
      <c r="C24" s="1">
        <v>2</v>
      </c>
      <c r="D24" s="12">
        <f>C24/R24</f>
        <v>1</v>
      </c>
      <c r="E24" s="1"/>
      <c r="F24" s="1">
        <v>0</v>
      </c>
      <c r="G24" s="12">
        <f>F24/R24</f>
        <v>0</v>
      </c>
      <c r="H24" s="1"/>
      <c r="I24" s="1">
        <v>0</v>
      </c>
      <c r="J24" s="12">
        <f>I24/R24</f>
        <v>0</v>
      </c>
      <c r="K24" s="1"/>
      <c r="L24" s="1">
        <f t="shared" si="1"/>
        <v>2</v>
      </c>
      <c r="M24" s="12">
        <f>L24/R24</f>
        <v>1</v>
      </c>
      <c r="N24" s="1"/>
      <c r="O24" s="1">
        <v>0</v>
      </c>
      <c r="P24" s="1"/>
      <c r="Q24" s="1"/>
      <c r="R24" s="1">
        <v>2</v>
      </c>
      <c r="S24" s="1"/>
      <c r="T24" s="22">
        <v>2</v>
      </c>
    </row>
    <row r="25" spans="1:20" x14ac:dyDescent="0.2">
      <c r="A25" s="3"/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22"/>
    </row>
    <row r="26" spans="1:20" x14ac:dyDescent="0.2">
      <c r="A26" s="2">
        <v>105</v>
      </c>
      <c r="B26" s="6" t="s">
        <v>10</v>
      </c>
      <c r="C26" s="1">
        <v>11</v>
      </c>
      <c r="D26" s="12">
        <f>C26/R26</f>
        <v>0.6875</v>
      </c>
      <c r="E26" s="1"/>
      <c r="F26" s="1">
        <v>1</v>
      </c>
      <c r="G26" s="12">
        <f>F26/R26</f>
        <v>6.25E-2</v>
      </c>
      <c r="H26" s="1"/>
      <c r="I26" s="1">
        <v>2</v>
      </c>
      <c r="J26" s="12">
        <f>I26/R26</f>
        <v>0.125</v>
      </c>
      <c r="K26" s="1"/>
      <c r="L26" s="1">
        <f t="shared" ref="L26:L27" si="2">SUM(C26,F26,I26)</f>
        <v>14</v>
      </c>
      <c r="M26" s="12">
        <f>L26/R26</f>
        <v>0.875</v>
      </c>
      <c r="N26" s="1"/>
      <c r="O26" s="1">
        <v>0</v>
      </c>
      <c r="P26" s="1"/>
      <c r="Q26" s="1"/>
      <c r="R26" s="1">
        <v>16</v>
      </c>
      <c r="S26" s="1"/>
      <c r="T26" s="22">
        <v>13</v>
      </c>
    </row>
    <row r="27" spans="1:20" x14ac:dyDescent="0.2">
      <c r="A27" s="4">
        <v>10507</v>
      </c>
      <c r="B27" s="6" t="s">
        <v>11</v>
      </c>
      <c r="C27" s="1">
        <v>11</v>
      </c>
      <c r="D27" s="12">
        <f>C27/R27</f>
        <v>0.6875</v>
      </c>
      <c r="E27" s="1"/>
      <c r="F27" s="1">
        <v>1</v>
      </c>
      <c r="G27" s="12">
        <f>F27/R27</f>
        <v>6.25E-2</v>
      </c>
      <c r="H27" s="1"/>
      <c r="I27" s="1">
        <v>2</v>
      </c>
      <c r="J27" s="12">
        <f>I27/R27</f>
        <v>0.125</v>
      </c>
      <c r="K27" s="1"/>
      <c r="L27" s="1">
        <f t="shared" si="2"/>
        <v>14</v>
      </c>
      <c r="M27" s="12">
        <f>L27/R27</f>
        <v>0.875</v>
      </c>
      <c r="N27" s="1"/>
      <c r="O27" s="1">
        <v>0</v>
      </c>
      <c r="P27" s="1"/>
      <c r="Q27" s="1"/>
      <c r="R27" s="1">
        <v>16</v>
      </c>
      <c r="S27" s="1"/>
      <c r="T27" s="22">
        <v>13</v>
      </c>
    </row>
    <row r="28" spans="1:20" x14ac:dyDescent="0.2">
      <c r="A28" s="3"/>
      <c r="B28" s="5"/>
      <c r="C28" s="1"/>
      <c r="D28" s="1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22"/>
    </row>
    <row r="29" spans="1:20" x14ac:dyDescent="0.2">
      <c r="A29" s="2">
        <v>106</v>
      </c>
      <c r="B29" s="5" t="s">
        <v>12</v>
      </c>
      <c r="C29" s="1">
        <v>67</v>
      </c>
      <c r="D29" s="12">
        <f t="shared" ref="D29:D34" si="3">C29/R29</f>
        <v>0.68367346938775508</v>
      </c>
      <c r="E29" s="1"/>
      <c r="F29" s="1">
        <v>4</v>
      </c>
      <c r="G29" s="12">
        <f t="shared" ref="G29:G34" si="4">F29/R29</f>
        <v>4.0816326530612242E-2</v>
      </c>
      <c r="H29" s="1"/>
      <c r="I29" s="1">
        <v>12</v>
      </c>
      <c r="J29" s="12">
        <f t="shared" ref="J29:J34" si="5">I29/R29</f>
        <v>0.12244897959183673</v>
      </c>
      <c r="K29" s="1"/>
      <c r="L29" s="1">
        <f t="shared" ref="L29:L34" si="6">SUM(C29,F29,I29)</f>
        <v>83</v>
      </c>
      <c r="M29" s="12">
        <f t="shared" ref="M29:M34" si="7">L29/R29</f>
        <v>0.84693877551020413</v>
      </c>
      <c r="N29" s="1"/>
      <c r="O29" s="1">
        <v>0</v>
      </c>
      <c r="P29" s="1"/>
      <c r="Q29" s="1"/>
      <c r="R29" s="1">
        <v>98</v>
      </c>
      <c r="S29" s="1"/>
      <c r="T29" s="22">
        <v>79</v>
      </c>
    </row>
    <row r="30" spans="1:20" x14ac:dyDescent="0.2">
      <c r="A30" s="4">
        <v>10601</v>
      </c>
      <c r="B30" s="5" t="s">
        <v>13</v>
      </c>
      <c r="C30" s="1">
        <v>41</v>
      </c>
      <c r="D30" s="12">
        <f t="shared" si="3"/>
        <v>0.640625</v>
      </c>
      <c r="E30" s="1"/>
      <c r="F30" s="1">
        <v>3</v>
      </c>
      <c r="G30" s="12">
        <f t="shared" si="4"/>
        <v>4.6875E-2</v>
      </c>
      <c r="H30" s="1"/>
      <c r="I30" s="1">
        <v>8</v>
      </c>
      <c r="J30" s="12">
        <f t="shared" si="5"/>
        <v>0.125</v>
      </c>
      <c r="K30" s="1"/>
      <c r="L30" s="1">
        <f t="shared" si="6"/>
        <v>52</v>
      </c>
      <c r="M30" s="12">
        <f t="shared" si="7"/>
        <v>0.8125</v>
      </c>
      <c r="N30" s="1"/>
      <c r="O30" s="1">
        <v>0</v>
      </c>
      <c r="P30" s="1"/>
      <c r="Q30" s="1"/>
      <c r="R30" s="1">
        <v>64</v>
      </c>
      <c r="S30" s="1"/>
      <c r="T30" s="22">
        <v>49</v>
      </c>
    </row>
    <row r="31" spans="1:20" x14ac:dyDescent="0.2">
      <c r="A31" s="4">
        <v>10603</v>
      </c>
      <c r="B31" s="6" t="s">
        <v>14</v>
      </c>
      <c r="C31" s="1">
        <v>4</v>
      </c>
      <c r="D31" s="12">
        <f t="shared" si="3"/>
        <v>0.66666666666666663</v>
      </c>
      <c r="E31" s="1"/>
      <c r="F31" s="1">
        <v>0</v>
      </c>
      <c r="G31" s="12">
        <f t="shared" si="4"/>
        <v>0</v>
      </c>
      <c r="H31" s="1"/>
      <c r="I31" s="1">
        <v>0</v>
      </c>
      <c r="J31" s="12">
        <f t="shared" si="5"/>
        <v>0</v>
      </c>
      <c r="K31" s="1"/>
      <c r="L31" s="1">
        <f t="shared" si="6"/>
        <v>4</v>
      </c>
      <c r="M31" s="12">
        <f t="shared" si="7"/>
        <v>0.66666666666666663</v>
      </c>
      <c r="N31" s="1"/>
      <c r="O31" s="1">
        <v>0</v>
      </c>
      <c r="P31" s="1"/>
      <c r="Q31" s="1"/>
      <c r="R31" s="1">
        <v>6</v>
      </c>
      <c r="S31" s="1"/>
      <c r="T31" s="22">
        <v>4</v>
      </c>
    </row>
    <row r="32" spans="1:20" x14ac:dyDescent="0.2">
      <c r="A32" s="4">
        <v>10605</v>
      </c>
      <c r="B32" s="5" t="s">
        <v>15</v>
      </c>
      <c r="C32" s="1">
        <v>13</v>
      </c>
      <c r="D32" s="12">
        <f t="shared" si="3"/>
        <v>0.76470588235294112</v>
      </c>
      <c r="E32" s="1"/>
      <c r="F32" s="1">
        <v>0</v>
      </c>
      <c r="G32" s="12">
        <f t="shared" si="4"/>
        <v>0</v>
      </c>
      <c r="H32" s="1"/>
      <c r="I32" s="1">
        <v>4</v>
      </c>
      <c r="J32" s="12">
        <f t="shared" si="5"/>
        <v>0.23529411764705882</v>
      </c>
      <c r="K32" s="1"/>
      <c r="L32" s="1">
        <f t="shared" si="6"/>
        <v>17</v>
      </c>
      <c r="M32" s="12">
        <f t="shared" si="7"/>
        <v>1</v>
      </c>
      <c r="N32" s="1"/>
      <c r="O32" s="1">
        <v>0</v>
      </c>
      <c r="P32" s="1"/>
      <c r="Q32" s="1"/>
      <c r="R32" s="1">
        <v>17</v>
      </c>
      <c r="S32" s="1"/>
      <c r="T32" s="22">
        <v>17</v>
      </c>
    </row>
    <row r="33" spans="1:20" x14ac:dyDescent="0.2">
      <c r="A33" s="4">
        <v>10607</v>
      </c>
      <c r="B33" s="6" t="s">
        <v>16</v>
      </c>
      <c r="C33" s="1">
        <v>4</v>
      </c>
      <c r="D33" s="12">
        <f t="shared" si="3"/>
        <v>1</v>
      </c>
      <c r="E33" s="1"/>
      <c r="F33" s="1">
        <v>0</v>
      </c>
      <c r="G33" s="12">
        <f t="shared" si="4"/>
        <v>0</v>
      </c>
      <c r="H33" s="1"/>
      <c r="I33" s="1">
        <v>0</v>
      </c>
      <c r="J33" s="12">
        <f t="shared" si="5"/>
        <v>0</v>
      </c>
      <c r="K33" s="1"/>
      <c r="L33" s="1">
        <f t="shared" si="6"/>
        <v>4</v>
      </c>
      <c r="M33" s="12">
        <f t="shared" si="7"/>
        <v>1</v>
      </c>
      <c r="N33" s="1"/>
      <c r="O33" s="1">
        <v>0</v>
      </c>
      <c r="P33" s="1"/>
      <c r="Q33" s="1"/>
      <c r="R33" s="1">
        <v>4</v>
      </c>
      <c r="S33" s="1"/>
      <c r="T33" s="22">
        <v>4</v>
      </c>
    </row>
    <row r="34" spans="1:20" x14ac:dyDescent="0.2">
      <c r="A34" s="4">
        <v>10608</v>
      </c>
      <c r="B34" s="5" t="s">
        <v>17</v>
      </c>
      <c r="C34" s="1">
        <v>5</v>
      </c>
      <c r="D34" s="12">
        <f t="shared" si="3"/>
        <v>0.7142857142857143</v>
      </c>
      <c r="E34" s="1"/>
      <c r="F34" s="1">
        <v>1</v>
      </c>
      <c r="G34" s="12">
        <f t="shared" si="4"/>
        <v>0.14285714285714285</v>
      </c>
      <c r="H34" s="1"/>
      <c r="I34" s="1">
        <v>0</v>
      </c>
      <c r="J34" s="12">
        <f t="shared" si="5"/>
        <v>0</v>
      </c>
      <c r="K34" s="1"/>
      <c r="L34" s="1">
        <f t="shared" si="6"/>
        <v>6</v>
      </c>
      <c r="M34" s="12">
        <f t="shared" si="7"/>
        <v>0.8571428571428571</v>
      </c>
      <c r="N34" s="1"/>
      <c r="O34" s="1">
        <v>0</v>
      </c>
      <c r="P34" s="1"/>
      <c r="Q34" s="1"/>
      <c r="R34" s="1">
        <v>7</v>
      </c>
      <c r="S34" s="1"/>
      <c r="T34" s="22">
        <v>5</v>
      </c>
    </row>
    <row r="35" spans="1:20" x14ac:dyDescent="0.2">
      <c r="A35" s="3"/>
      <c r="B35" s="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2"/>
    </row>
    <row r="36" spans="1:20" x14ac:dyDescent="0.2">
      <c r="A36" s="2">
        <v>1505</v>
      </c>
      <c r="B36" s="6" t="s">
        <v>18</v>
      </c>
      <c r="C36" s="1">
        <v>21</v>
      </c>
      <c r="D36" s="12">
        <f t="shared" ref="D36:D38" si="8">C36/R36</f>
        <v>0.6</v>
      </c>
      <c r="E36" s="1"/>
      <c r="F36" s="1">
        <v>0</v>
      </c>
      <c r="G36" s="12">
        <f>F36/R36</f>
        <v>0</v>
      </c>
      <c r="H36" s="1"/>
      <c r="I36" s="1">
        <v>10</v>
      </c>
      <c r="J36" s="12">
        <f>I36/R36</f>
        <v>0.2857142857142857</v>
      </c>
      <c r="K36" s="1"/>
      <c r="L36" s="1">
        <f t="shared" ref="L36:L38" si="9">SUM(C36,F36,I36)</f>
        <v>31</v>
      </c>
      <c r="M36" s="12">
        <f>L36/R36</f>
        <v>0.88571428571428568</v>
      </c>
      <c r="N36" s="1"/>
      <c r="O36" s="1">
        <v>0</v>
      </c>
      <c r="P36" s="1"/>
      <c r="Q36" s="1"/>
      <c r="R36" s="1">
        <v>35</v>
      </c>
      <c r="S36" s="1"/>
      <c r="T36" s="22">
        <v>31</v>
      </c>
    </row>
    <row r="37" spans="1:20" x14ac:dyDescent="0.2">
      <c r="A37" s="4">
        <v>150503</v>
      </c>
      <c r="B37" s="6" t="s">
        <v>19</v>
      </c>
      <c r="C37" s="1">
        <v>15</v>
      </c>
      <c r="D37" s="12">
        <f t="shared" si="8"/>
        <v>0.6</v>
      </c>
      <c r="E37" s="1"/>
      <c r="F37" s="1">
        <v>0</v>
      </c>
      <c r="G37" s="12">
        <f>F37/R37</f>
        <v>0</v>
      </c>
      <c r="H37" s="1"/>
      <c r="I37" s="1">
        <v>9</v>
      </c>
      <c r="J37" s="12">
        <f>I37/R37</f>
        <v>0.36</v>
      </c>
      <c r="K37" s="1"/>
      <c r="L37" s="1">
        <f t="shared" si="9"/>
        <v>24</v>
      </c>
      <c r="M37" s="12">
        <f>L37/R37</f>
        <v>0.96</v>
      </c>
      <c r="N37" s="1"/>
      <c r="O37" s="1">
        <v>0</v>
      </c>
      <c r="P37" s="1"/>
      <c r="Q37" s="1"/>
      <c r="R37" s="1">
        <v>25</v>
      </c>
      <c r="S37" s="1"/>
      <c r="T37" s="22">
        <v>24</v>
      </c>
    </row>
    <row r="38" spans="1:20" x14ac:dyDescent="0.2">
      <c r="A38" s="4">
        <v>150505</v>
      </c>
      <c r="B38" s="6" t="s">
        <v>20</v>
      </c>
      <c r="C38" s="1">
        <v>6</v>
      </c>
      <c r="D38" s="12">
        <f t="shared" si="8"/>
        <v>0.6</v>
      </c>
      <c r="E38" s="1"/>
      <c r="F38" s="1">
        <v>0</v>
      </c>
      <c r="G38" s="12">
        <f>F38/R38</f>
        <v>0</v>
      </c>
      <c r="H38" s="1"/>
      <c r="I38" s="1">
        <v>1</v>
      </c>
      <c r="J38" s="12">
        <f>I38/R38</f>
        <v>0.1</v>
      </c>
      <c r="K38" s="1"/>
      <c r="L38" s="1">
        <f t="shared" si="9"/>
        <v>7</v>
      </c>
      <c r="M38" s="12">
        <f>L38/R38</f>
        <v>0.7</v>
      </c>
      <c r="N38" s="1"/>
      <c r="O38" s="1">
        <v>0</v>
      </c>
      <c r="P38" s="1"/>
      <c r="Q38" s="1"/>
      <c r="R38" s="1">
        <v>10</v>
      </c>
      <c r="S38" s="1"/>
      <c r="T38" s="22">
        <v>7</v>
      </c>
    </row>
    <row r="39" spans="1:20" x14ac:dyDescent="0.2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22"/>
    </row>
    <row r="40" spans="1:20" x14ac:dyDescent="0.2">
      <c r="A40" s="2">
        <v>4600</v>
      </c>
      <c r="B40" s="5" t="s">
        <v>21</v>
      </c>
      <c r="C40" s="1">
        <v>4</v>
      </c>
      <c r="D40" s="12">
        <f t="shared" ref="D40:D41" si="10">C40/R40</f>
        <v>0.4</v>
      </c>
      <c r="E40" s="1"/>
      <c r="F40" s="1">
        <v>1</v>
      </c>
      <c r="G40" s="12">
        <f>F40/R40</f>
        <v>0.1</v>
      </c>
      <c r="H40" s="1"/>
      <c r="I40" s="1">
        <v>4</v>
      </c>
      <c r="J40" s="12">
        <f>I40/R40</f>
        <v>0.4</v>
      </c>
      <c r="K40" s="1"/>
      <c r="L40" s="1">
        <f t="shared" ref="L40:L41" si="11">SUM(C40,F40,I40)</f>
        <v>9</v>
      </c>
      <c r="M40" s="12">
        <f>L40/R40</f>
        <v>0.9</v>
      </c>
      <c r="N40" s="1"/>
      <c r="O40" s="1">
        <v>0</v>
      </c>
      <c r="P40" s="1"/>
      <c r="Q40" s="1"/>
      <c r="R40" s="1">
        <v>10</v>
      </c>
      <c r="S40" s="1"/>
      <c r="T40" s="22">
        <v>8</v>
      </c>
    </row>
    <row r="41" spans="1:20" x14ac:dyDescent="0.2">
      <c r="A41" s="4">
        <v>460000</v>
      </c>
      <c r="B41" s="5" t="s">
        <v>22</v>
      </c>
      <c r="C41" s="1">
        <v>4</v>
      </c>
      <c r="D41" s="12">
        <f t="shared" si="10"/>
        <v>0.4</v>
      </c>
      <c r="E41" s="1"/>
      <c r="F41" s="1">
        <v>1</v>
      </c>
      <c r="G41" s="12">
        <f>F41/R41</f>
        <v>0.1</v>
      </c>
      <c r="H41" s="1"/>
      <c r="I41" s="1">
        <v>4</v>
      </c>
      <c r="J41" s="12">
        <f>I41/R41</f>
        <v>0.4</v>
      </c>
      <c r="K41" s="1"/>
      <c r="L41" s="1">
        <f t="shared" si="11"/>
        <v>9</v>
      </c>
      <c r="M41" s="12">
        <f>L41/R41</f>
        <v>0.9</v>
      </c>
      <c r="N41" s="1"/>
      <c r="O41" s="1">
        <v>0</v>
      </c>
      <c r="P41" s="1"/>
      <c r="Q41" s="1"/>
      <c r="R41" s="1">
        <v>10</v>
      </c>
      <c r="S41" s="1"/>
      <c r="T41" s="22">
        <v>8</v>
      </c>
    </row>
    <row r="42" spans="1:20" x14ac:dyDescent="0.2">
      <c r="A42" s="3"/>
      <c r="B42" s="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22"/>
    </row>
    <row r="43" spans="1:20" x14ac:dyDescent="0.2">
      <c r="A43" s="2">
        <v>5126</v>
      </c>
      <c r="B43" s="3" t="s">
        <v>23</v>
      </c>
      <c r="C43" s="1">
        <v>24</v>
      </c>
      <c r="D43" s="12">
        <f t="shared" ref="D43:D44" si="12">C43/R43</f>
        <v>0.64864864864864868</v>
      </c>
      <c r="E43" s="1"/>
      <c r="F43" s="1">
        <v>0</v>
      </c>
      <c r="G43" s="12">
        <f>F43/R43</f>
        <v>0</v>
      </c>
      <c r="H43" s="1"/>
      <c r="I43" s="1">
        <v>11</v>
      </c>
      <c r="J43" s="12">
        <f>I43/R43</f>
        <v>0.29729729729729731</v>
      </c>
      <c r="K43" s="1"/>
      <c r="L43" s="1">
        <f t="shared" ref="L43:L44" si="13">SUM(C43,F43,I43)</f>
        <v>35</v>
      </c>
      <c r="M43" s="12">
        <f>L43/R43</f>
        <v>0.94594594594594594</v>
      </c>
      <c r="N43" s="1"/>
      <c r="O43" s="1">
        <v>0</v>
      </c>
      <c r="P43" s="1"/>
      <c r="Q43" s="1"/>
      <c r="R43" s="1">
        <v>37</v>
      </c>
      <c r="S43" s="1"/>
      <c r="T43" s="22">
        <v>35</v>
      </c>
    </row>
    <row r="44" spans="1:20" x14ac:dyDescent="0.2">
      <c r="A44" s="4">
        <v>512602</v>
      </c>
      <c r="B44" s="5" t="s">
        <v>24</v>
      </c>
      <c r="C44" s="1">
        <v>24</v>
      </c>
      <c r="D44" s="12">
        <f t="shared" si="12"/>
        <v>0.64864864864864868</v>
      </c>
      <c r="E44" s="1"/>
      <c r="F44" s="1">
        <v>0</v>
      </c>
      <c r="G44" s="12">
        <f>F44/R44</f>
        <v>0</v>
      </c>
      <c r="H44" s="1"/>
      <c r="I44" s="1">
        <v>11</v>
      </c>
      <c r="J44" s="12">
        <f>I44/R44</f>
        <v>0.29729729729729731</v>
      </c>
      <c r="K44" s="1"/>
      <c r="L44" s="1">
        <f t="shared" si="13"/>
        <v>35</v>
      </c>
      <c r="M44" s="12">
        <f>L44/R44</f>
        <v>0.94594594594594594</v>
      </c>
      <c r="N44" s="1"/>
      <c r="O44" s="1">
        <v>0</v>
      </c>
      <c r="P44" s="1"/>
      <c r="Q44" s="1"/>
      <c r="R44" s="1">
        <v>37</v>
      </c>
      <c r="S44" s="1"/>
      <c r="T44" s="22">
        <v>35</v>
      </c>
    </row>
    <row r="45" spans="1:20" x14ac:dyDescent="0.2">
      <c r="A45" s="3"/>
      <c r="B45" s="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22"/>
    </row>
    <row r="46" spans="1:20" x14ac:dyDescent="0.2">
      <c r="A46" s="2">
        <v>5136</v>
      </c>
      <c r="B46" s="7" t="s">
        <v>25</v>
      </c>
      <c r="C46" s="1">
        <v>7</v>
      </c>
      <c r="D46" s="12">
        <f t="shared" ref="D46:D47" si="14">C46/R46</f>
        <v>0.53846153846153844</v>
      </c>
      <c r="E46" s="1"/>
      <c r="F46" s="1">
        <v>0</v>
      </c>
      <c r="G46" s="12">
        <f>F46/R46</f>
        <v>0</v>
      </c>
      <c r="H46" s="1"/>
      <c r="I46" s="1">
        <v>4</v>
      </c>
      <c r="J46" s="12">
        <f>I46/R46</f>
        <v>0.30769230769230771</v>
      </c>
      <c r="K46" s="1"/>
      <c r="L46" s="1">
        <f t="shared" ref="L46:L47" si="15">SUM(C46,F46,I46)</f>
        <v>11</v>
      </c>
      <c r="M46" s="12">
        <f>L46/R46</f>
        <v>0.84615384615384615</v>
      </c>
      <c r="N46" s="1"/>
      <c r="O46" s="1">
        <v>1</v>
      </c>
      <c r="P46" s="1"/>
      <c r="Q46" s="1"/>
      <c r="R46" s="1">
        <v>13</v>
      </c>
      <c r="S46" s="1"/>
      <c r="T46" s="22">
        <v>12</v>
      </c>
    </row>
    <row r="47" spans="1:20" x14ac:dyDescent="0.2">
      <c r="A47" s="4">
        <v>513699</v>
      </c>
      <c r="B47" s="6" t="s">
        <v>26</v>
      </c>
      <c r="C47" s="1">
        <v>7</v>
      </c>
      <c r="D47" s="12">
        <f t="shared" si="14"/>
        <v>0.53846153846153844</v>
      </c>
      <c r="E47" s="1"/>
      <c r="F47" s="1">
        <v>0</v>
      </c>
      <c r="G47" s="12">
        <f>F47/R47</f>
        <v>0</v>
      </c>
      <c r="H47" s="1"/>
      <c r="I47" s="1">
        <v>4</v>
      </c>
      <c r="J47" s="12">
        <f>I47/R47</f>
        <v>0.30769230769230771</v>
      </c>
      <c r="K47" s="1"/>
      <c r="L47" s="1">
        <f t="shared" si="15"/>
        <v>11</v>
      </c>
      <c r="M47" s="12">
        <f>L47/R47</f>
        <v>0.84615384615384615</v>
      </c>
      <c r="N47" s="1"/>
      <c r="O47" s="1">
        <v>1</v>
      </c>
      <c r="P47" s="1"/>
      <c r="Q47" s="1"/>
      <c r="R47" s="1">
        <v>13</v>
      </c>
      <c r="S47" s="1"/>
      <c r="T47" s="22">
        <v>12</v>
      </c>
    </row>
    <row r="48" spans="1:20" x14ac:dyDescent="0.2">
      <c r="A48" s="3"/>
      <c r="B48" s="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22"/>
    </row>
    <row r="49" spans="1:20" x14ac:dyDescent="0.2">
      <c r="A49" s="2">
        <v>5138</v>
      </c>
      <c r="B49" s="8" t="s">
        <v>27</v>
      </c>
      <c r="C49" s="1">
        <v>802</v>
      </c>
      <c r="D49" s="12">
        <f t="shared" ref="D49:D50" si="16">C49/R49</f>
        <v>0.63000785545954441</v>
      </c>
      <c r="E49" s="1"/>
      <c r="F49" s="1">
        <v>40</v>
      </c>
      <c r="G49" s="12">
        <f>F49/R49</f>
        <v>3.1421838177533384E-2</v>
      </c>
      <c r="H49" s="1"/>
      <c r="I49" s="1">
        <v>366</v>
      </c>
      <c r="J49" s="12">
        <f>I49/R49</f>
        <v>0.28750981932443048</v>
      </c>
      <c r="K49" s="1"/>
      <c r="L49" s="1">
        <f t="shared" ref="L49:L50" si="17">SUM(C49,F49,I49)</f>
        <v>1208</v>
      </c>
      <c r="M49" s="12">
        <f>L49/R49</f>
        <v>0.94893951296150825</v>
      </c>
      <c r="N49" s="1"/>
      <c r="O49" s="1">
        <v>9</v>
      </c>
      <c r="P49" s="1"/>
      <c r="Q49" s="1"/>
      <c r="R49" s="1">
        <v>1273</v>
      </c>
      <c r="S49" s="1"/>
      <c r="T49" s="22">
        <v>1177</v>
      </c>
    </row>
    <row r="50" spans="1:20" x14ac:dyDescent="0.2">
      <c r="A50" s="4">
        <v>513801</v>
      </c>
      <c r="B50" s="6" t="s">
        <v>28</v>
      </c>
      <c r="C50" s="1">
        <v>802</v>
      </c>
      <c r="D50" s="12">
        <f t="shared" si="16"/>
        <v>0.63000785545954441</v>
      </c>
      <c r="E50" s="1"/>
      <c r="F50" s="1">
        <v>40</v>
      </c>
      <c r="G50" s="12">
        <f>F50/R50</f>
        <v>3.1421838177533384E-2</v>
      </c>
      <c r="H50" s="1"/>
      <c r="I50" s="1">
        <v>366</v>
      </c>
      <c r="J50" s="12">
        <f>I50/R50</f>
        <v>0.28750981932443048</v>
      </c>
      <c r="K50" s="1"/>
      <c r="L50" s="1">
        <f t="shared" si="17"/>
        <v>1208</v>
      </c>
      <c r="M50" s="12">
        <f>L50/R50</f>
        <v>0.94893951296150825</v>
      </c>
      <c r="N50" s="1"/>
      <c r="O50" s="1">
        <v>9</v>
      </c>
      <c r="P50" s="1"/>
      <c r="Q50" s="1"/>
      <c r="R50" s="1">
        <v>1273</v>
      </c>
      <c r="S50" s="1"/>
      <c r="T50" s="22">
        <v>1177</v>
      </c>
    </row>
    <row r="51" spans="1:20" x14ac:dyDescent="0.2">
      <c r="A51" s="3"/>
      <c r="B51" s="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22"/>
    </row>
    <row r="52" spans="1:20" x14ac:dyDescent="0.2">
      <c r="A52" s="2">
        <v>5139</v>
      </c>
      <c r="B52" s="8" t="s">
        <v>29</v>
      </c>
      <c r="C52" s="1">
        <v>984</v>
      </c>
      <c r="D52" s="12">
        <f t="shared" ref="D52:D54" si="18">C52/R52</f>
        <v>0.33503575076608783</v>
      </c>
      <c r="E52" s="1"/>
      <c r="F52" s="1">
        <v>452</v>
      </c>
      <c r="G52" s="12">
        <f>F52/R52</f>
        <v>0.15389853592100783</v>
      </c>
      <c r="H52" s="1"/>
      <c r="I52" s="1">
        <v>1195</v>
      </c>
      <c r="J52" s="12">
        <f>I52/R52</f>
        <v>0.40687776642832824</v>
      </c>
      <c r="K52" s="1"/>
      <c r="L52" s="1">
        <f t="shared" ref="L52:L53" si="19">SUM(C52,F52,I52)</f>
        <v>2631</v>
      </c>
      <c r="M52" s="12">
        <f>L52/R52</f>
        <v>0.89581205311542389</v>
      </c>
      <c r="N52" s="1"/>
      <c r="O52" s="1">
        <v>10</v>
      </c>
      <c r="P52" s="1"/>
      <c r="Q52" s="1"/>
      <c r="R52" s="1">
        <v>2937</v>
      </c>
      <c r="S52" s="1"/>
      <c r="T52" s="22">
        <v>2189</v>
      </c>
    </row>
    <row r="53" spans="1:20" x14ac:dyDescent="0.2">
      <c r="A53" s="4">
        <v>513901</v>
      </c>
      <c r="B53" s="5" t="s">
        <v>30</v>
      </c>
      <c r="C53" s="1">
        <v>172</v>
      </c>
      <c r="D53" s="12">
        <f t="shared" si="18"/>
        <v>0.48314606741573035</v>
      </c>
      <c r="E53" s="1"/>
      <c r="F53" s="1">
        <v>23</v>
      </c>
      <c r="G53" s="12">
        <f>F53/R53</f>
        <v>6.4606741573033713E-2</v>
      </c>
      <c r="H53" s="1"/>
      <c r="I53" s="1">
        <v>121</v>
      </c>
      <c r="J53" s="12">
        <f>I53/R53</f>
        <v>0.3398876404494382</v>
      </c>
      <c r="K53" s="1"/>
      <c r="L53" s="1">
        <f t="shared" si="19"/>
        <v>316</v>
      </c>
      <c r="M53" s="12">
        <f>L53/R53</f>
        <v>0.88764044943820219</v>
      </c>
      <c r="N53" s="1"/>
      <c r="O53" s="1">
        <v>2</v>
      </c>
      <c r="P53" s="1"/>
      <c r="Q53" s="1"/>
      <c r="R53" s="1">
        <v>356</v>
      </c>
      <c r="S53" s="1"/>
      <c r="T53" s="22">
        <v>295</v>
      </c>
    </row>
    <row r="54" spans="1:20" x14ac:dyDescent="0.2">
      <c r="A54" s="4">
        <v>513902</v>
      </c>
      <c r="B54" s="6" t="s">
        <v>31</v>
      </c>
      <c r="C54" s="1">
        <v>812</v>
      </c>
      <c r="D54" s="12">
        <f t="shared" si="18"/>
        <v>0.3146067415730337</v>
      </c>
      <c r="E54" s="1"/>
      <c r="F54" s="1">
        <v>429</v>
      </c>
      <c r="G54" s="12">
        <f>F54/R54</f>
        <v>0.16621464548624565</v>
      </c>
      <c r="H54" s="1"/>
      <c r="I54" s="1">
        <v>1074</v>
      </c>
      <c r="J54" s="12">
        <f>I54/R54</f>
        <v>0.41611778380472686</v>
      </c>
      <c r="K54" s="1"/>
      <c r="L54" s="1">
        <f>SUM(C54,F54,I54)</f>
        <v>2315</v>
      </c>
      <c r="M54" s="12">
        <f>L54/R54</f>
        <v>0.89693917086400621</v>
      </c>
      <c r="N54" s="1"/>
      <c r="O54" s="1">
        <v>8</v>
      </c>
      <c r="P54" s="1"/>
      <c r="Q54" s="1"/>
      <c r="R54" s="1">
        <v>2581</v>
      </c>
      <c r="S54" s="1"/>
      <c r="T54" s="22">
        <v>1894</v>
      </c>
    </row>
    <row r="55" spans="1:20" x14ac:dyDescent="0.2">
      <c r="A55" s="3"/>
      <c r="B55" s="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22"/>
    </row>
    <row r="56" spans="1:20" x14ac:dyDescent="0.2">
      <c r="A56" s="2">
        <v>5209</v>
      </c>
      <c r="B56" s="5" t="s">
        <v>32</v>
      </c>
      <c r="C56" s="1">
        <v>34</v>
      </c>
      <c r="D56" s="12">
        <f t="shared" ref="D56:D59" si="20">C56/R56</f>
        <v>0.62962962962962965</v>
      </c>
      <c r="E56" s="1"/>
      <c r="F56" s="1">
        <v>3</v>
      </c>
      <c r="G56" s="12">
        <f>F56/R56</f>
        <v>5.5555555555555552E-2</v>
      </c>
      <c r="H56" s="1"/>
      <c r="I56" s="1">
        <v>16</v>
      </c>
      <c r="J56" s="12">
        <f>I56/R56</f>
        <v>0.29629629629629628</v>
      </c>
      <c r="K56" s="1"/>
      <c r="L56" s="1">
        <f t="shared" ref="L56:L59" si="21">SUM(C56,F56,I56)</f>
        <v>53</v>
      </c>
      <c r="M56" s="12">
        <f>L56/R56</f>
        <v>0.98148148148148151</v>
      </c>
      <c r="N56" s="1"/>
      <c r="O56" s="1">
        <v>0</v>
      </c>
      <c r="P56" s="1"/>
      <c r="Q56" s="1"/>
      <c r="R56" s="1">
        <v>54</v>
      </c>
      <c r="S56" s="1"/>
      <c r="T56" s="22">
        <v>50</v>
      </c>
    </row>
    <row r="57" spans="1:20" x14ac:dyDescent="0.2">
      <c r="A57" s="4">
        <v>520901</v>
      </c>
      <c r="B57" s="5" t="s">
        <v>33</v>
      </c>
      <c r="C57" s="1">
        <v>18</v>
      </c>
      <c r="D57" s="12">
        <f t="shared" si="20"/>
        <v>0.75</v>
      </c>
      <c r="E57" s="1"/>
      <c r="F57" s="1">
        <v>2</v>
      </c>
      <c r="G57" s="12">
        <f>F57/R57</f>
        <v>8.3333333333333329E-2</v>
      </c>
      <c r="H57" s="1"/>
      <c r="I57" s="1">
        <v>3</v>
      </c>
      <c r="J57" s="12">
        <f>I57/R57</f>
        <v>0.125</v>
      </c>
      <c r="K57" s="1"/>
      <c r="L57" s="1">
        <f t="shared" si="21"/>
        <v>23</v>
      </c>
      <c r="M57" s="12">
        <f>L57/R57</f>
        <v>0.95833333333333337</v>
      </c>
      <c r="N57" s="1"/>
      <c r="O57" s="1">
        <v>0</v>
      </c>
      <c r="P57" s="1"/>
      <c r="Q57" s="1"/>
      <c r="R57" s="1">
        <v>24</v>
      </c>
      <c r="S57" s="1"/>
      <c r="T57" s="22">
        <v>21</v>
      </c>
    </row>
    <row r="58" spans="1:20" x14ac:dyDescent="0.2">
      <c r="A58" s="4">
        <v>520903</v>
      </c>
      <c r="B58" s="5" t="s">
        <v>34</v>
      </c>
      <c r="C58" s="1">
        <v>4</v>
      </c>
      <c r="D58" s="12">
        <f t="shared" si="20"/>
        <v>0.5714285714285714</v>
      </c>
      <c r="E58" s="1"/>
      <c r="F58" s="1">
        <v>1</v>
      </c>
      <c r="G58" s="12">
        <f>F58/R58</f>
        <v>0.14285714285714285</v>
      </c>
      <c r="H58" s="1"/>
      <c r="I58" s="1">
        <v>2</v>
      </c>
      <c r="J58" s="12">
        <f>I58/R58</f>
        <v>0.2857142857142857</v>
      </c>
      <c r="K58" s="1"/>
      <c r="L58" s="1">
        <f t="shared" si="21"/>
        <v>7</v>
      </c>
      <c r="M58" s="12">
        <f>L58/R58</f>
        <v>1</v>
      </c>
      <c r="N58" s="1"/>
      <c r="O58" s="1">
        <v>0</v>
      </c>
      <c r="P58" s="1"/>
      <c r="Q58" s="1"/>
      <c r="R58" s="1">
        <v>7</v>
      </c>
      <c r="S58" s="1"/>
      <c r="T58" s="22">
        <v>6</v>
      </c>
    </row>
    <row r="59" spans="1:20" x14ac:dyDescent="0.2">
      <c r="A59" s="4">
        <v>520904</v>
      </c>
      <c r="B59" s="5" t="s">
        <v>35</v>
      </c>
      <c r="C59" s="1">
        <v>12</v>
      </c>
      <c r="D59" s="12">
        <f t="shared" si="20"/>
        <v>0.52173913043478259</v>
      </c>
      <c r="E59" s="1"/>
      <c r="F59" s="1">
        <v>0</v>
      </c>
      <c r="G59" s="12">
        <f>F59/R59</f>
        <v>0</v>
      </c>
      <c r="H59" s="1"/>
      <c r="I59" s="1">
        <v>11</v>
      </c>
      <c r="J59" s="12">
        <f>I59/R59</f>
        <v>0.47826086956521741</v>
      </c>
      <c r="K59" s="1"/>
      <c r="L59" s="1">
        <f t="shared" si="21"/>
        <v>23</v>
      </c>
      <c r="M59" s="12">
        <f>L59/R59</f>
        <v>1</v>
      </c>
      <c r="N59" s="1"/>
      <c r="O59" s="1">
        <v>0</v>
      </c>
      <c r="P59" s="1"/>
      <c r="Q59" s="1"/>
      <c r="R59" s="1">
        <v>23</v>
      </c>
      <c r="S59" s="1"/>
      <c r="T59" s="22">
        <v>23</v>
      </c>
    </row>
    <row r="60" spans="1:20" x14ac:dyDescent="0.2">
      <c r="A60" s="3"/>
      <c r="B60" s="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22"/>
    </row>
    <row r="61" spans="1:20" x14ac:dyDescent="0.2">
      <c r="A61" s="2">
        <v>5218</v>
      </c>
      <c r="B61" s="5" t="s">
        <v>36</v>
      </c>
      <c r="C61" s="1">
        <v>31</v>
      </c>
      <c r="D61" s="12">
        <f t="shared" ref="D61:D64" si="22">C61/R61</f>
        <v>0.484375</v>
      </c>
      <c r="E61" s="1"/>
      <c r="F61" s="1">
        <v>7</v>
      </c>
      <c r="G61" s="12">
        <f>F61/R61</f>
        <v>0.109375</v>
      </c>
      <c r="H61" s="1"/>
      <c r="I61" s="1">
        <v>18</v>
      </c>
      <c r="J61" s="12">
        <f>I61/R61</f>
        <v>0.28125</v>
      </c>
      <c r="K61" s="1"/>
      <c r="L61" s="1">
        <f t="shared" ref="L61:L64" si="23">SUM(C61,F61,I61)</f>
        <v>56</v>
      </c>
      <c r="M61" s="12">
        <f>L61/R61</f>
        <v>0.875</v>
      </c>
      <c r="N61" s="1"/>
      <c r="O61" s="1">
        <v>1</v>
      </c>
      <c r="P61" s="1"/>
      <c r="Q61" s="1"/>
      <c r="R61" s="1">
        <v>64</v>
      </c>
      <c r="S61" s="1"/>
      <c r="T61" s="22">
        <v>50</v>
      </c>
    </row>
    <row r="62" spans="1:20" x14ac:dyDescent="0.2">
      <c r="A62" s="4">
        <v>521801</v>
      </c>
      <c r="B62" s="5" t="s">
        <v>37</v>
      </c>
      <c r="C62" s="1">
        <v>10</v>
      </c>
      <c r="D62" s="12">
        <f t="shared" si="22"/>
        <v>0.625</v>
      </c>
      <c r="E62" s="1"/>
      <c r="F62" s="1">
        <v>2</v>
      </c>
      <c r="G62" s="12">
        <f>F62/R62</f>
        <v>0.125</v>
      </c>
      <c r="H62" s="1"/>
      <c r="I62" s="1">
        <v>4</v>
      </c>
      <c r="J62" s="12">
        <f>I62/R62</f>
        <v>0.25</v>
      </c>
      <c r="K62" s="1"/>
      <c r="L62" s="1">
        <f t="shared" si="23"/>
        <v>16</v>
      </c>
      <c r="M62" s="12">
        <f>L62/R62</f>
        <v>1</v>
      </c>
      <c r="N62" s="1"/>
      <c r="O62" s="1">
        <v>0</v>
      </c>
      <c r="P62" s="1"/>
      <c r="Q62" s="1"/>
      <c r="R62" s="1">
        <v>16</v>
      </c>
      <c r="S62" s="1"/>
      <c r="T62" s="22">
        <v>14</v>
      </c>
    </row>
    <row r="63" spans="1:20" x14ac:dyDescent="0.2">
      <c r="A63" s="4">
        <v>521803</v>
      </c>
      <c r="B63" s="5" t="s">
        <v>38</v>
      </c>
      <c r="C63" s="1">
        <v>8</v>
      </c>
      <c r="D63" s="12">
        <f t="shared" si="22"/>
        <v>0.61538461538461542</v>
      </c>
      <c r="E63" s="1"/>
      <c r="F63" s="1">
        <v>1</v>
      </c>
      <c r="G63" s="12">
        <f>F63/R63</f>
        <v>7.6923076923076927E-2</v>
      </c>
      <c r="H63" s="1"/>
      <c r="I63" s="1">
        <v>3</v>
      </c>
      <c r="J63" s="12">
        <f>I63/R63</f>
        <v>0.23076923076923078</v>
      </c>
      <c r="K63" s="1"/>
      <c r="L63" s="1">
        <f t="shared" si="23"/>
        <v>12</v>
      </c>
      <c r="M63" s="12">
        <f>L63/R63</f>
        <v>0.92307692307692313</v>
      </c>
      <c r="N63" s="1"/>
      <c r="O63" s="1">
        <v>0</v>
      </c>
      <c r="P63" s="1"/>
      <c r="Q63" s="1"/>
      <c r="R63" s="1">
        <v>13</v>
      </c>
      <c r="S63" s="1"/>
      <c r="T63" s="22">
        <v>11</v>
      </c>
    </row>
    <row r="64" spans="1:20" x14ac:dyDescent="0.2">
      <c r="A64" s="4">
        <v>521804</v>
      </c>
      <c r="B64" s="5" t="s">
        <v>39</v>
      </c>
      <c r="C64" s="1">
        <v>13</v>
      </c>
      <c r="D64" s="12">
        <f t="shared" si="22"/>
        <v>0.37142857142857144</v>
      </c>
      <c r="E64" s="1"/>
      <c r="F64" s="1">
        <v>4</v>
      </c>
      <c r="G64" s="12">
        <f>F64/R64</f>
        <v>0.11428571428571428</v>
      </c>
      <c r="H64" s="1"/>
      <c r="I64" s="1">
        <v>11</v>
      </c>
      <c r="J64" s="12">
        <f>I64/R64</f>
        <v>0.31428571428571428</v>
      </c>
      <c r="K64" s="1"/>
      <c r="L64" s="1">
        <f t="shared" si="23"/>
        <v>28</v>
      </c>
      <c r="M64" s="12">
        <f>L64/R64</f>
        <v>0.8</v>
      </c>
      <c r="N64" s="1"/>
      <c r="O64" s="1">
        <v>1</v>
      </c>
      <c r="P64" s="1"/>
      <c r="Q64" s="1"/>
      <c r="R64" s="1">
        <v>35</v>
      </c>
      <c r="S64" s="1"/>
      <c r="T64" s="22">
        <v>25</v>
      </c>
    </row>
    <row r="65" spans="1:20" x14ac:dyDescent="0.2">
      <c r="A65" s="3"/>
      <c r="B65" s="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22"/>
    </row>
    <row r="66" spans="1:20" x14ac:dyDescent="0.2">
      <c r="A66" s="2">
        <v>5219</v>
      </c>
      <c r="B66" s="5" t="s">
        <v>40</v>
      </c>
      <c r="C66" s="1">
        <v>8</v>
      </c>
      <c r="D66" s="12">
        <f t="shared" ref="D66:D68" si="24">C66/R66</f>
        <v>0.42105263157894735</v>
      </c>
      <c r="E66" s="1"/>
      <c r="F66" s="1">
        <v>0</v>
      </c>
      <c r="G66" s="12">
        <f>F66/R66</f>
        <v>0</v>
      </c>
      <c r="H66" s="1"/>
      <c r="I66" s="1">
        <v>8</v>
      </c>
      <c r="J66" s="12">
        <f>I66/R66</f>
        <v>0.42105263157894735</v>
      </c>
      <c r="K66" s="1"/>
      <c r="L66" s="1">
        <f t="shared" ref="L66:L68" si="25">SUM(C66,F66,I66)</f>
        <v>16</v>
      </c>
      <c r="M66" s="12">
        <f>L66/R66</f>
        <v>0.84210526315789469</v>
      </c>
      <c r="N66" s="1"/>
      <c r="O66" s="1">
        <v>0</v>
      </c>
      <c r="P66" s="1"/>
      <c r="Q66" s="1"/>
      <c r="R66" s="1">
        <v>19</v>
      </c>
      <c r="S66" s="1"/>
      <c r="T66" s="22">
        <v>16</v>
      </c>
    </row>
    <row r="67" spans="1:20" x14ac:dyDescent="0.2">
      <c r="A67" s="4">
        <v>521902</v>
      </c>
      <c r="B67" s="5" t="s">
        <v>41</v>
      </c>
      <c r="C67" s="1">
        <v>4</v>
      </c>
      <c r="D67" s="12">
        <f t="shared" si="24"/>
        <v>0.44444444444444442</v>
      </c>
      <c r="E67" s="14"/>
      <c r="F67" s="1">
        <v>0</v>
      </c>
      <c r="G67" s="12">
        <f>F67/R67</f>
        <v>0</v>
      </c>
      <c r="H67" s="14"/>
      <c r="I67" s="1">
        <v>5</v>
      </c>
      <c r="J67" s="12">
        <f>I67/R67</f>
        <v>0.55555555555555558</v>
      </c>
      <c r="K67" s="14"/>
      <c r="L67" s="1">
        <f t="shared" si="25"/>
        <v>9</v>
      </c>
      <c r="M67" s="12">
        <f>L67/R67</f>
        <v>1</v>
      </c>
      <c r="N67" s="14"/>
      <c r="O67" s="27">
        <v>0</v>
      </c>
      <c r="P67" s="14"/>
      <c r="Q67" s="14"/>
      <c r="R67" s="1">
        <v>9</v>
      </c>
      <c r="S67" s="14"/>
      <c r="T67" s="28">
        <v>9</v>
      </c>
    </row>
    <row r="68" spans="1:20" x14ac:dyDescent="0.2">
      <c r="A68" s="4">
        <v>521905</v>
      </c>
      <c r="B68" s="5" t="s">
        <v>42</v>
      </c>
      <c r="C68" s="14">
        <v>4</v>
      </c>
      <c r="D68" s="13">
        <f t="shared" si="24"/>
        <v>0.4</v>
      </c>
      <c r="E68" s="14"/>
      <c r="F68" s="14">
        <v>0</v>
      </c>
      <c r="G68" s="13">
        <f>F68/R68</f>
        <v>0</v>
      </c>
      <c r="H68" s="14"/>
      <c r="I68" s="14">
        <v>3</v>
      </c>
      <c r="J68" s="13">
        <f>I68/R68</f>
        <v>0.3</v>
      </c>
      <c r="K68" s="14"/>
      <c r="L68" s="14">
        <f t="shared" si="25"/>
        <v>7</v>
      </c>
      <c r="M68" s="13">
        <f>L68/R68</f>
        <v>0.7</v>
      </c>
      <c r="N68" s="14"/>
      <c r="O68" s="14">
        <v>0</v>
      </c>
      <c r="P68" s="14"/>
      <c r="Q68" s="14"/>
      <c r="R68" s="14">
        <v>10</v>
      </c>
      <c r="S68" s="14"/>
      <c r="T68" s="23">
        <v>7</v>
      </c>
    </row>
    <row r="69" spans="1:20" x14ac:dyDescent="0.2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22"/>
    </row>
    <row r="70" spans="1:20" x14ac:dyDescent="0.2">
      <c r="B70" s="9" t="s">
        <v>1</v>
      </c>
      <c r="C70" s="1">
        <v>2029</v>
      </c>
      <c r="D70" s="12">
        <f>C70/R70</f>
        <v>0.43813431224357591</v>
      </c>
      <c r="E70" s="1"/>
      <c r="F70" s="1">
        <v>509</v>
      </c>
      <c r="G70" s="12">
        <f>F70/R70</f>
        <v>0.10991146620600302</v>
      </c>
      <c r="H70" s="1"/>
      <c r="I70" s="1">
        <v>1677</v>
      </c>
      <c r="J70" s="12">
        <f>I70/R70</f>
        <v>0.36212481105592742</v>
      </c>
      <c r="K70" s="1"/>
      <c r="L70" s="1">
        <f>SUM(C70,F70,I70)</f>
        <v>4215</v>
      </c>
      <c r="M70" s="12">
        <f>L70/R70</f>
        <v>0.91017058950550633</v>
      </c>
      <c r="N70" s="1"/>
      <c r="O70" s="1">
        <v>25</v>
      </c>
      <c r="P70" s="1"/>
      <c r="Q70" s="1"/>
      <c r="R70" s="1">
        <v>4631</v>
      </c>
      <c r="S70" s="1"/>
      <c r="T70" s="22">
        <v>3731</v>
      </c>
    </row>
    <row r="71" spans="1:20" x14ac:dyDescent="0.2">
      <c r="B71" s="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22"/>
    </row>
    <row r="72" spans="1:20" x14ac:dyDescent="0.2">
      <c r="B72" s="9" t="s">
        <v>43</v>
      </c>
      <c r="C72" s="1">
        <v>936</v>
      </c>
      <c r="D72" s="12">
        <f t="shared" ref="D72:D74" si="26">C72/R72</f>
        <v>0.63200540175557052</v>
      </c>
      <c r="E72" s="1"/>
      <c r="F72" s="1">
        <v>45</v>
      </c>
      <c r="G72" s="12">
        <f>F72/R72</f>
        <v>3.0384875084402432E-2</v>
      </c>
      <c r="H72" s="1"/>
      <c r="I72" s="1">
        <v>419</v>
      </c>
      <c r="J72" s="12">
        <f>I72/R72</f>
        <v>0.28291694800810263</v>
      </c>
      <c r="K72" s="1"/>
      <c r="L72" s="1">
        <f t="shared" ref="L72:L74" si="27">SUM(C72,F72,I72)</f>
        <v>1400</v>
      </c>
      <c r="M72" s="12">
        <f>L72/R72</f>
        <v>0.94530722484807561</v>
      </c>
      <c r="N72" s="1"/>
      <c r="O72" s="1">
        <v>13</v>
      </c>
      <c r="P72" s="1"/>
      <c r="Q72" s="1"/>
      <c r="R72" s="1">
        <v>1481</v>
      </c>
      <c r="S72" s="1"/>
      <c r="T72" s="22">
        <v>1368</v>
      </c>
    </row>
    <row r="73" spans="1:20" x14ac:dyDescent="0.2">
      <c r="B73" s="9" t="s">
        <v>44</v>
      </c>
      <c r="C73" s="1">
        <v>197</v>
      </c>
      <c r="D73" s="12">
        <f t="shared" si="26"/>
        <v>0.49249999999999999</v>
      </c>
      <c r="E73" s="15"/>
      <c r="F73" s="1">
        <v>25</v>
      </c>
      <c r="G73" s="12">
        <f>F73/R73</f>
        <v>6.25E-2</v>
      </c>
      <c r="H73" s="15"/>
      <c r="I73" s="1">
        <v>134</v>
      </c>
      <c r="J73" s="12">
        <f>I73/R73</f>
        <v>0.33500000000000002</v>
      </c>
      <c r="K73" s="15"/>
      <c r="L73" s="1">
        <f t="shared" si="27"/>
        <v>356</v>
      </c>
      <c r="M73" s="12">
        <f>L73/R73</f>
        <v>0.89</v>
      </c>
      <c r="N73" s="15"/>
      <c r="O73" s="27">
        <v>2</v>
      </c>
      <c r="P73" s="15"/>
      <c r="Q73" s="15"/>
      <c r="R73" s="1">
        <v>400</v>
      </c>
      <c r="S73" s="15"/>
      <c r="T73" s="24">
        <v>333</v>
      </c>
    </row>
    <row r="74" spans="1:20" x14ac:dyDescent="0.2">
      <c r="B74" s="9" t="s">
        <v>45</v>
      </c>
      <c r="C74" s="14">
        <v>896</v>
      </c>
      <c r="D74" s="13">
        <f t="shared" si="26"/>
        <v>0.32581818181818184</v>
      </c>
      <c r="E74" s="14"/>
      <c r="F74" s="14">
        <v>439</v>
      </c>
      <c r="G74" s="13">
        <f>F74/R74</f>
        <v>0.15963636363636363</v>
      </c>
      <c r="H74" s="14"/>
      <c r="I74" s="14">
        <v>1124</v>
      </c>
      <c r="J74" s="13">
        <f>I74/R74</f>
        <v>0.40872727272727272</v>
      </c>
      <c r="K74" s="14"/>
      <c r="L74" s="14">
        <f t="shared" si="27"/>
        <v>2459</v>
      </c>
      <c r="M74" s="13">
        <f>L74/R74</f>
        <v>0.89418181818181819</v>
      </c>
      <c r="N74" s="14"/>
      <c r="O74" s="14">
        <v>10</v>
      </c>
      <c r="P74" s="14"/>
      <c r="Q74" s="14"/>
      <c r="R74" s="14">
        <v>2750</v>
      </c>
      <c r="S74" s="14"/>
      <c r="T74" s="23">
        <v>2030</v>
      </c>
    </row>
    <row r="75" spans="1:20" x14ac:dyDescent="0.2">
      <c r="B75" s="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22"/>
    </row>
    <row r="76" spans="1:20" x14ac:dyDescent="0.2">
      <c r="B76" s="9" t="s">
        <v>1</v>
      </c>
      <c r="C76" s="1">
        <v>2029</v>
      </c>
      <c r="D76" s="12">
        <f>C76/R76</f>
        <v>0.43813431224357591</v>
      </c>
      <c r="E76" s="1"/>
      <c r="F76" s="1">
        <v>509</v>
      </c>
      <c r="G76" s="12">
        <f>F76/R76</f>
        <v>0.10991146620600302</v>
      </c>
      <c r="H76" s="1"/>
      <c r="I76" s="1">
        <v>1677</v>
      </c>
      <c r="J76" s="12">
        <f>I76/R76</f>
        <v>0.36212481105592742</v>
      </c>
      <c r="K76" s="1"/>
      <c r="L76" s="1">
        <f>SUM(C76,F76,I76)</f>
        <v>4215</v>
      </c>
      <c r="M76" s="12">
        <f>L76/R76</f>
        <v>0.91017058950550633</v>
      </c>
      <c r="N76" s="1"/>
      <c r="O76" s="1">
        <v>25</v>
      </c>
      <c r="P76" s="1"/>
      <c r="Q76" s="1"/>
      <c r="R76" s="1">
        <v>4631</v>
      </c>
      <c r="S76" s="1"/>
      <c r="T76" s="1">
        <v>3731</v>
      </c>
    </row>
    <row r="78" spans="1:20" x14ac:dyDescent="0.2">
      <c r="A78" t="s">
        <v>70</v>
      </c>
    </row>
    <row r="80" spans="1:20" x14ac:dyDescent="0.2">
      <c r="A80" t="s">
        <v>46</v>
      </c>
    </row>
  </sheetData>
  <printOptions horizontalCentered="1"/>
  <pageMargins left="0.75" right="0.75" top="1" bottom="1" header="0.5" footer="0.5"/>
  <pageSetup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Dufour</cp:lastModifiedBy>
  <cp:lastPrinted>2015-01-13T21:21:30Z</cp:lastPrinted>
  <dcterms:created xsi:type="dcterms:W3CDTF">2015-01-13T20:56:57Z</dcterms:created>
  <dcterms:modified xsi:type="dcterms:W3CDTF">2015-01-29T16:46:33Z</dcterms:modified>
</cp:coreProperties>
</file>