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<sst xmlns="http://schemas.openxmlformats.org/spreadsheetml/2006/main" count="89" uniqueCount="72">
  <si>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*Selected programs reviewed in report only, excludes correctional and deceased students, as well as programs with a low number of completers.</t>
  </si>
  <si>
    <t>Accounting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</si>
  <si>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</si>
  <si>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</si>
  <si>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</si>
  <si>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</si>
  <si>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</si>
  <si>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</si>
  <si>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BUT NOT NOW</t>
  </si>
  <si>
    <t>CIP</t>
  </si>
  <si>
    <t>COMBINED</t>
  </si>
  <si>
    <t>Commercial and Advertising Art</t>
  </si>
  <si>
    <t>Commercial Photography</t>
  </si>
  <si>
    <t>COUNT</t>
  </si>
  <si>
    <t>CURRENTLY</t>
  </si>
  <si>
    <t>Design and Visual Communications</t>
  </si>
  <si>
    <t>EDUCATION</t>
  </si>
  <si>
    <t>EDUCATIONAL STATUS OF COMPLETERS</t>
  </si>
  <si>
    <t>ENGINEERING-RELATED TECHNOLOGIES</t>
  </si>
  <si>
    <t>ENROLLED IN</t>
  </si>
  <si>
    <t>FURTHER</t>
  </si>
  <si>
    <t>FY2012 GRADUATES FOR FY2013 REPORT</t>
  </si>
  <si>
    <t xml:space="preserve">Graphic Design </t>
  </si>
  <si>
    <t>Health and Physical Education</t>
  </si>
  <si>
    <t>HEALTH AND PHYSICAL EDUCATION/FITNESS</t>
  </si>
  <si>
    <t>Illinois Community College Board</t>
  </si>
  <si>
    <t>IN SELECTED CAREER AND TECHNICAL EDUCATION PROGRAMS*</t>
  </si>
  <si>
    <t>Interior Design</t>
  </si>
  <si>
    <t xml:space="preserve">Ironworking/Ironworker </t>
  </si>
  <si>
    <t xml:space="preserve">Kinesiology and Exercise Science </t>
  </si>
  <si>
    <t>Machine Shop Technology/Assistant</t>
  </si>
  <si>
    <t>Mechanical Engineering/Mechanical Technology/Technician</t>
  </si>
  <si>
    <t>MECHANICAL ENGINEERING-RELATED TECHNOLOGIES</t>
  </si>
  <si>
    <t xml:space="preserve">Mortuary Science and Embalming/Embalmer </t>
  </si>
  <si>
    <t>NO FURTHER</t>
  </si>
  <si>
    <t>NUMBER</t>
  </si>
  <si>
    <t>OPHTHALMIC AND OPTOMETRIC SUPPORT SERVICES AND ALLIED PROFESSIONS</t>
  </si>
  <si>
    <t>Ophthalmic Technician/Technologist</t>
  </si>
  <si>
    <t>PCT</t>
  </si>
  <si>
    <t>Pipefitting/Pipefitter and Sprinkler Fitter</t>
  </si>
  <si>
    <t>PLUMBING AND RELATED WATER SUPPLY SERVICES</t>
  </si>
  <si>
    <t>PREVIOUSLY</t>
  </si>
  <si>
    <t>PROGRAM</t>
  </si>
  <si>
    <t>PROGRAM TITLE</t>
  </si>
  <si>
    <t>PROGRAMS</t>
  </si>
  <si>
    <t>PURSUED</t>
  </si>
  <si>
    <t>RELATED</t>
  </si>
  <si>
    <t>RELATED AND</t>
  </si>
  <si>
    <t>Renal/Dialysis Technologist/Technician</t>
  </si>
  <si>
    <t xml:space="preserve">Report Total          </t>
  </si>
  <si>
    <t>RESPONDING</t>
  </si>
  <si>
    <t>SOURCE OF DATA:  Follow-Up Study of Fiscal Year 2012 Career and Technical Education Program Completers</t>
  </si>
  <si>
    <t>Surveying Technology</t>
  </si>
  <si>
    <t>Table B-4</t>
  </si>
  <si>
    <t>TOTAL</t>
  </si>
  <si>
    <t>UNRELATED</t>
  </si>
  <si>
    <t>Welder/Welding Technologist</t>
  </si>
  <si>
    <t>FUNERAL SERVICE AND MORTUARY SCIENCE</t>
  </si>
  <si>
    <t>LIBRARYAND ARCHIVES ASSISTING</t>
  </si>
  <si>
    <t>Library and Archives Assisting</t>
  </si>
  <si>
    <t>HEATING, AIR CONDITIONING, VENTILATION AND REFRIGERATION MAINTENANCE TECHNOLOGY</t>
  </si>
  <si>
    <t>PRECISION METAL WORKING</t>
  </si>
  <si>
    <t>Machine Tool Technology/Machinist</t>
  </si>
  <si>
    <t>Sheet Metal Technology/Sheetworking</t>
  </si>
  <si>
    <t>DESIGN AND APPLIED ARTS</t>
  </si>
  <si>
    <t>Clinical/Medical Laboratory Technician</t>
  </si>
  <si>
    <t>Phlebotomy Technician/Phlebotomist</t>
  </si>
  <si>
    <t>ACCOUNTING AND RELATED SERVICES</t>
  </si>
  <si>
    <t>Accounting Technology/Technician and Bookkeeping</t>
  </si>
  <si>
    <t>FINANCE AND FINANCIAL MANAGEMENT SERVICES</t>
  </si>
  <si>
    <t>Heating, Air Conditioning, Ventilation and Refrigeration Maintenance Technology/Technician</t>
  </si>
  <si>
    <t>CLINICAL/MEDICAL LABORATORY SCIENCE/RESEARCH AND ALLIED PROFESSIONS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</si>
</sst>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8" xfId="0" applyBorder="1" applyAlignment="1">
      <alignment horizontal="centerContinuous"/>
    </xf>
    <xf numFmtId="166" fontId="0" fillId="0" borderId="0" xfId="0" applyNumberFormat="1" applyAlignment="1">
      <alignment/>
    </xf>
    <xf numFmtId="3" fontId="0" fillId="0" borderId="0" xfId="43">
      <alignment/>
      <protection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3" fontId="0" fillId="0" borderId="0" xfId="43" applyFont="1">
      <alignment/>
      <protection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43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5.8515625" style="0" customWidth="1"/>
    <col min="3" max="3" width="8.140625" style="0" customWidth="1"/>
    <col min="4" max="4" width="1.57421875" style="0" customWidth="1"/>
    <col min="5" max="5" width="7.00390625" style="0" customWidth="1"/>
    <col min="6" max="6" width="1.57421875" style="0" customWidth="1"/>
    <col min="7" max="7" width="6.7109375" style="0" customWidth="1"/>
    <col min="8" max="8" width="1.57421875" style="0" customWidth="1"/>
    <col min="9" max="9" width="6.7109375" style="0" customWidth="1"/>
    <col min="10" max="10" width="1.57421875" style="0" customWidth="1"/>
    <col min="11" max="11" width="6.7109375" style="0" customWidth="1"/>
    <col min="12" max="12" width="1.57421875" style="0" customWidth="1"/>
    <col min="13" max="13" width="6.7109375" style="0" customWidth="1"/>
    <col min="14" max="14" width="1.57421875" style="0" customWidth="1"/>
    <col min="16" max="16" width="1.57421875" style="0" customWidth="1"/>
    <col min="17" max="17" width="6.7109375" style="0" customWidth="1"/>
    <col min="18" max="18" width="1.57421875" style="0" customWidth="1"/>
    <col min="19" max="19" width="10.28125" style="0" customWidth="1"/>
    <col min="20" max="20" width="1.57421875" style="0" customWidth="1"/>
    <col min="21" max="21" width="6.7109375" style="0" customWidth="1"/>
    <col min="22" max="22" width="1.57421875" style="0" customWidth="1"/>
    <col min="23" max="23" width="6.7109375" style="0" customWidth="1"/>
    <col min="24" max="24" width="1.57421875" style="0" customWidth="1"/>
  </cols>
  <sheetData>
    <row r="1" spans="1:23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9" spans="21:23" ht="12.75">
      <c r="U9" s="4" t="s">
        <v>10</v>
      </c>
      <c r="V9" s="4"/>
      <c r="W9" s="4"/>
    </row>
    <row r="10" spans="21:23" ht="12.75">
      <c r="U10" s="4" t="s">
        <v>13</v>
      </c>
      <c r="V10" s="4"/>
      <c r="W10" s="4"/>
    </row>
    <row r="11" spans="7:23" ht="12.75">
      <c r="G11" s="4" t="s">
        <v>41</v>
      </c>
      <c r="H11" s="4"/>
      <c r="I11" s="4"/>
      <c r="J11" s="4"/>
      <c r="U11" s="4" t="s">
        <v>14</v>
      </c>
      <c r="V11" s="4"/>
      <c r="W11" s="4"/>
    </row>
    <row r="12" spans="7:23" ht="12.75">
      <c r="G12" s="4" t="s">
        <v>45</v>
      </c>
      <c r="H12" s="4"/>
      <c r="I12" s="4"/>
      <c r="J12" s="4"/>
      <c r="K12" s="4" t="s">
        <v>14</v>
      </c>
      <c r="L12" s="4"/>
      <c r="M12" s="4"/>
      <c r="N12" s="4"/>
      <c r="O12" s="4" t="s">
        <v>14</v>
      </c>
      <c r="P12" s="4"/>
      <c r="Q12" s="4"/>
      <c r="R12" s="4"/>
      <c r="U12" s="4" t="s">
        <v>19</v>
      </c>
      <c r="V12" s="4"/>
      <c r="W12" s="4"/>
    </row>
    <row r="13" spans="7:23" ht="12.75">
      <c r="G13" s="4" t="s">
        <v>20</v>
      </c>
      <c r="H13" s="4"/>
      <c r="I13" s="4"/>
      <c r="J13" s="4"/>
      <c r="K13" s="4" t="s">
        <v>19</v>
      </c>
      <c r="L13" s="4"/>
      <c r="M13" s="4"/>
      <c r="N13" s="4"/>
      <c r="O13" s="4" t="s">
        <v>19</v>
      </c>
      <c r="P13" s="4"/>
      <c r="Q13" s="4"/>
      <c r="R13" s="4"/>
      <c r="U13" s="4" t="s">
        <v>47</v>
      </c>
      <c r="V13" s="4"/>
      <c r="W13" s="4"/>
    </row>
    <row r="14" spans="3:23" ht="12.75">
      <c r="C14" s="4" t="s">
        <v>34</v>
      </c>
      <c r="D14" s="4"/>
      <c r="E14" s="4"/>
      <c r="G14" s="4" t="s">
        <v>16</v>
      </c>
      <c r="H14" s="4"/>
      <c r="I14" s="4"/>
      <c r="J14" s="4"/>
      <c r="K14" s="4" t="s">
        <v>46</v>
      </c>
      <c r="L14" s="4"/>
      <c r="M14" s="4"/>
      <c r="N14" s="4"/>
      <c r="O14" s="4" t="s">
        <v>55</v>
      </c>
      <c r="P14" s="4"/>
      <c r="Q14" s="4"/>
      <c r="R14" s="4"/>
      <c r="S14" s="4" t="s">
        <v>54</v>
      </c>
      <c r="T14" s="4"/>
      <c r="U14" s="4" t="s">
        <v>55</v>
      </c>
      <c r="V14" s="4"/>
      <c r="W14" s="4"/>
    </row>
    <row r="15" spans="3:23" ht="12.75">
      <c r="C15" s="7" t="s">
        <v>16</v>
      </c>
      <c r="D15" s="7"/>
      <c r="E15" s="7"/>
      <c r="F15" s="10"/>
      <c r="G15" s="7" t="s">
        <v>8</v>
      </c>
      <c r="H15" s="7"/>
      <c r="I15" s="7"/>
      <c r="J15" s="7"/>
      <c r="K15" s="7" t="s">
        <v>42</v>
      </c>
      <c r="L15" s="7"/>
      <c r="M15" s="7"/>
      <c r="N15" s="7"/>
      <c r="O15" s="7" t="s">
        <v>42</v>
      </c>
      <c r="P15" s="7"/>
      <c r="Q15" s="7"/>
      <c r="R15" s="4"/>
      <c r="S15" s="4" t="s">
        <v>50</v>
      </c>
      <c r="T15" s="4"/>
      <c r="U15" s="7" t="s">
        <v>44</v>
      </c>
      <c r="V15" s="7"/>
      <c r="W15" s="7"/>
    </row>
    <row r="16" spans="1:23" ht="12.75">
      <c r="A16" s="5" t="s">
        <v>9</v>
      </c>
      <c r="B16" s="6" t="s">
        <v>43</v>
      </c>
      <c r="C16" s="8" t="s">
        <v>35</v>
      </c>
      <c r="D16" s="8"/>
      <c r="E16" s="9" t="s">
        <v>38</v>
      </c>
      <c r="F16" s="11"/>
      <c r="G16" s="11" t="s">
        <v>35</v>
      </c>
      <c r="H16" s="11"/>
      <c r="I16" s="9" t="s">
        <v>38</v>
      </c>
      <c r="J16" s="11"/>
      <c r="K16" s="11" t="s">
        <v>35</v>
      </c>
      <c r="L16" s="11"/>
      <c r="M16" s="9" t="s">
        <v>38</v>
      </c>
      <c r="N16" s="11"/>
      <c r="O16" s="11" t="s">
        <v>35</v>
      </c>
      <c r="P16" s="11"/>
      <c r="Q16" s="9" t="s">
        <v>38</v>
      </c>
      <c r="R16" s="11"/>
      <c r="S16" s="11" t="s">
        <v>35</v>
      </c>
      <c r="T16" s="11"/>
      <c r="U16" s="11" t="s">
        <v>35</v>
      </c>
      <c r="V16" s="11"/>
      <c r="W16" s="9" t="s">
        <v>38</v>
      </c>
    </row>
    <row r="18" spans="1:23" ht="12.75">
      <c r="A18" s="2">
        <v>1203</v>
      </c>
      <c r="B18" t="s">
        <v>57</v>
      </c>
      <c r="C18">
        <v>3</v>
      </c>
      <c r="E18" s="12">
        <f>C18/S18</f>
        <v>0.75</v>
      </c>
      <c r="G18">
        <v>0</v>
      </c>
      <c r="I18" s="12">
        <f>G18/S18</f>
        <v>0</v>
      </c>
      <c r="K18">
        <v>1</v>
      </c>
      <c r="M18" s="12">
        <f>K18/S18</f>
        <v>0.25</v>
      </c>
      <c r="O18">
        <v>0</v>
      </c>
      <c r="Q18" s="12">
        <f>O18/S18</f>
        <v>0</v>
      </c>
      <c r="S18" s="1">
        <v>4</v>
      </c>
      <c r="U18" s="13">
        <f>SUM(K18,O18)</f>
        <v>1</v>
      </c>
      <c r="W18" s="12">
        <f>U18/S18</f>
        <v>0.25</v>
      </c>
    </row>
    <row r="19" spans="1:23" ht="12.75">
      <c r="A19" s="2">
        <v>120303</v>
      </c>
      <c r="B19" t="s">
        <v>33</v>
      </c>
      <c r="C19">
        <v>3</v>
      </c>
      <c r="E19" s="12">
        <f>C19/S19</f>
        <v>0.75</v>
      </c>
      <c r="G19">
        <v>0</v>
      </c>
      <c r="I19" s="12">
        <f>G19/S19</f>
        <v>0</v>
      </c>
      <c r="K19">
        <v>1</v>
      </c>
      <c r="M19" s="12">
        <f>K19/S19</f>
        <v>0.25</v>
      </c>
      <c r="O19">
        <v>0</v>
      </c>
      <c r="Q19" s="12">
        <f>O19/S19</f>
        <v>0</v>
      </c>
      <c r="S19" s="1">
        <v>4</v>
      </c>
      <c r="U19" s="13">
        <f>SUM(K19,O19)</f>
        <v>1</v>
      </c>
      <c r="W19" s="12">
        <f>U19/S19</f>
        <v>0.25</v>
      </c>
    </row>
    <row r="20" spans="1:23" ht="12.75">
      <c r="A20" s="2"/>
      <c r="E20" s="12"/>
      <c r="I20" s="12"/>
      <c r="M20" s="12"/>
      <c r="Q20" s="12"/>
      <c r="S20" s="1"/>
      <c r="U20" s="13"/>
      <c r="W20" s="12"/>
    </row>
    <row r="21" spans="1:23" ht="12.75">
      <c r="A21" s="2">
        <v>1508</v>
      </c>
      <c r="B21" t="s">
        <v>32</v>
      </c>
      <c r="C21">
        <v>7</v>
      </c>
      <c r="E21" s="12">
        <f>C21/S21</f>
        <v>0.30434782608695654</v>
      </c>
      <c r="G21">
        <v>3</v>
      </c>
      <c r="I21" s="12">
        <f>G21/S21</f>
        <v>0.13043478260869565</v>
      </c>
      <c r="K21">
        <v>11</v>
      </c>
      <c r="M21" s="12">
        <f>K21/S21</f>
        <v>0.4782608695652174</v>
      </c>
      <c r="O21">
        <v>2</v>
      </c>
      <c r="Q21" s="12">
        <f>O21/S21</f>
        <v>0.08695652173913043</v>
      </c>
      <c r="S21" s="1">
        <v>23</v>
      </c>
      <c r="U21" s="13">
        <f>SUM(K21,O21)</f>
        <v>13</v>
      </c>
      <c r="W21" s="12">
        <f>U21/S21</f>
        <v>0.5652173913043478</v>
      </c>
    </row>
    <row r="22" spans="1:23" ht="12.75">
      <c r="A22" s="2">
        <v>150805</v>
      </c>
      <c r="B22" t="s">
        <v>31</v>
      </c>
      <c r="C22">
        <v>7</v>
      </c>
      <c r="E22" s="12">
        <f>C22/S22</f>
        <v>0.30434782608695654</v>
      </c>
      <c r="G22">
        <v>3</v>
      </c>
      <c r="I22" s="12">
        <f>G22/S22</f>
        <v>0.13043478260869565</v>
      </c>
      <c r="K22">
        <v>11</v>
      </c>
      <c r="M22" s="12">
        <f>K22/S22</f>
        <v>0.4782608695652174</v>
      </c>
      <c r="O22">
        <v>2</v>
      </c>
      <c r="Q22" s="12">
        <f>O22/S22</f>
        <v>0.08695652173913043</v>
      </c>
      <c r="S22" s="1">
        <v>23</v>
      </c>
      <c r="U22" s="13">
        <f>SUM(K22,O22)</f>
        <v>13</v>
      </c>
      <c r="W22" s="12">
        <f>U22/S22</f>
        <v>0.5652173913043478</v>
      </c>
    </row>
    <row r="23" spans="1:23" ht="12.75">
      <c r="A23" s="2"/>
      <c r="E23" s="12"/>
      <c r="I23" s="12"/>
      <c r="M23" s="12"/>
      <c r="Q23" s="12"/>
      <c r="S23" s="1"/>
      <c r="U23" s="13"/>
      <c r="W23" s="12"/>
    </row>
    <row r="24" spans="1:23" ht="12.75">
      <c r="A24" s="2">
        <v>1511</v>
      </c>
      <c r="B24" t="s">
        <v>18</v>
      </c>
      <c r="C24">
        <v>8</v>
      </c>
      <c r="E24" s="12">
        <f>C24/S24</f>
        <v>0.8888888888888888</v>
      </c>
      <c r="G24">
        <v>0</v>
      </c>
      <c r="I24" s="12">
        <f>G24/S24</f>
        <v>0</v>
      </c>
      <c r="K24">
        <v>1</v>
      </c>
      <c r="M24" s="12">
        <f>K24/S24</f>
        <v>0.1111111111111111</v>
      </c>
      <c r="O24">
        <v>0</v>
      </c>
      <c r="Q24" s="12">
        <f>O24/S24</f>
        <v>0</v>
      </c>
      <c r="S24" s="1">
        <v>9</v>
      </c>
      <c r="U24" s="13">
        <f>SUM(K24,O24)</f>
        <v>1</v>
      </c>
      <c r="W24" s="12">
        <f>U24/S24</f>
        <v>0.1111111111111111</v>
      </c>
    </row>
    <row r="25" spans="1:23" ht="12.75">
      <c r="A25" s="2">
        <v>151102</v>
      </c>
      <c r="B25" t="s">
        <v>52</v>
      </c>
      <c r="C25">
        <v>8</v>
      </c>
      <c r="E25" s="12">
        <f>C25/S25</f>
        <v>0.8888888888888888</v>
      </c>
      <c r="G25">
        <v>0</v>
      </c>
      <c r="I25" s="12">
        <f>G25/S25</f>
        <v>0</v>
      </c>
      <c r="K25">
        <v>1</v>
      </c>
      <c r="M25" s="12">
        <f>K25/S25</f>
        <v>0.1111111111111111</v>
      </c>
      <c r="O25">
        <v>0</v>
      </c>
      <c r="Q25" s="12">
        <f>O25/S25</f>
        <v>0</v>
      </c>
      <c r="S25" s="1">
        <v>9</v>
      </c>
      <c r="U25" s="13">
        <f>SUM(K25,O25)</f>
        <v>1</v>
      </c>
      <c r="W25" s="12">
        <f>U25/S25</f>
        <v>0.1111111111111111</v>
      </c>
    </row>
    <row r="26" spans="1:23" ht="12.75">
      <c r="A26" s="2"/>
      <c r="E26" s="12"/>
      <c r="I26" s="12"/>
      <c r="M26" s="12"/>
      <c r="Q26" s="12"/>
      <c r="S26" s="1"/>
      <c r="U26" s="13"/>
      <c r="W26" s="12"/>
    </row>
    <row r="27" spans="1:23" ht="12.75">
      <c r="A27" s="2">
        <v>2503</v>
      </c>
      <c r="B27" t="s">
        <v>58</v>
      </c>
      <c r="C27">
        <v>35</v>
      </c>
      <c r="E27" s="12">
        <f>C27/S27</f>
        <v>0.7608695652173914</v>
      </c>
      <c r="G27">
        <v>2</v>
      </c>
      <c r="I27" s="12">
        <f>G27/S27</f>
        <v>0.043478260869565216</v>
      </c>
      <c r="K27">
        <v>7</v>
      </c>
      <c r="M27" s="12">
        <f>K27/S27</f>
        <v>0.15217391304347827</v>
      </c>
      <c r="O27">
        <v>2</v>
      </c>
      <c r="Q27" s="12">
        <f>O27/S27</f>
        <v>0.043478260869565216</v>
      </c>
      <c r="S27" s="1">
        <v>46</v>
      </c>
      <c r="U27" s="13">
        <f>SUM(K27,O27)</f>
        <v>9</v>
      </c>
      <c r="W27" s="12">
        <f>U27/S27</f>
        <v>0.1956521739130435</v>
      </c>
    </row>
    <row r="28" spans="1:23" ht="12.75">
      <c r="A28" s="2">
        <v>250301</v>
      </c>
      <c r="B28" t="s">
        <v>59</v>
      </c>
      <c r="C28">
        <v>35</v>
      </c>
      <c r="E28" s="12">
        <f>C28/S28</f>
        <v>0.7608695652173914</v>
      </c>
      <c r="G28">
        <v>2</v>
      </c>
      <c r="I28" s="12">
        <f>G28/S28</f>
        <v>0.043478260869565216</v>
      </c>
      <c r="K28">
        <v>7</v>
      </c>
      <c r="M28" s="12">
        <f>K28/S28</f>
        <v>0.15217391304347827</v>
      </c>
      <c r="O28">
        <v>2</v>
      </c>
      <c r="Q28" s="12">
        <f>O28/S28</f>
        <v>0.043478260869565216</v>
      </c>
      <c r="S28" s="1">
        <v>46</v>
      </c>
      <c r="U28" s="13">
        <f>SUM(K28,O28)</f>
        <v>9</v>
      </c>
      <c r="W28" s="12">
        <f>U28/S28</f>
        <v>0.1956521739130435</v>
      </c>
    </row>
    <row r="29" spans="5:23" ht="12.75">
      <c r="E29" s="12"/>
      <c r="I29" s="12"/>
      <c r="M29" s="12"/>
      <c r="Q29" s="12"/>
      <c r="S29" s="1"/>
      <c r="U29" s="13"/>
      <c r="W29" s="12"/>
    </row>
    <row r="30" spans="1:23" ht="12.75">
      <c r="A30" s="2">
        <v>3105</v>
      </c>
      <c r="B30" t="s">
        <v>24</v>
      </c>
      <c r="C30">
        <v>16</v>
      </c>
      <c r="E30" s="12">
        <f>C30/S30</f>
        <v>0.5161290322580645</v>
      </c>
      <c r="G30">
        <v>8</v>
      </c>
      <c r="I30" s="12">
        <f>G30/S30</f>
        <v>0.25806451612903225</v>
      </c>
      <c r="K30">
        <v>5</v>
      </c>
      <c r="M30" s="12">
        <f>K30/S30</f>
        <v>0.16129032258064516</v>
      </c>
      <c r="O30">
        <v>2</v>
      </c>
      <c r="Q30" s="12">
        <f>O30/S30</f>
        <v>0.06451612903225806</v>
      </c>
      <c r="S30" s="1">
        <v>31</v>
      </c>
      <c r="U30" s="13">
        <f>SUM(K30,O30)</f>
        <v>7</v>
      </c>
      <c r="W30" s="12">
        <f>U30/S30</f>
        <v>0.22580645161290322</v>
      </c>
    </row>
    <row r="31" spans="1:23" ht="12.75">
      <c r="A31" s="2">
        <v>310501</v>
      </c>
      <c r="B31" t="s">
        <v>23</v>
      </c>
      <c r="C31">
        <v>6</v>
      </c>
      <c r="E31" s="12">
        <f>C31/S31</f>
        <v>0.6</v>
      </c>
      <c r="G31">
        <v>3</v>
      </c>
      <c r="I31" s="12">
        <f>G31/S31</f>
        <v>0.3</v>
      </c>
      <c r="K31">
        <v>1</v>
      </c>
      <c r="M31" s="12">
        <f>K31/S31</f>
        <v>0.1</v>
      </c>
      <c r="O31">
        <v>0</v>
      </c>
      <c r="Q31" s="12">
        <f>O31/S31</f>
        <v>0</v>
      </c>
      <c r="S31" s="1">
        <v>10</v>
      </c>
      <c r="U31" s="13">
        <f>SUM(K31,O31)</f>
        <v>1</v>
      </c>
      <c r="W31" s="12">
        <f>U31/S31</f>
        <v>0.1</v>
      </c>
    </row>
    <row r="32" spans="1:23" ht="12.75">
      <c r="A32" s="2">
        <v>310505</v>
      </c>
      <c r="B32" t="s">
        <v>29</v>
      </c>
      <c r="C32">
        <v>10</v>
      </c>
      <c r="E32" s="12">
        <f>C32/S32</f>
        <v>0.47619047619047616</v>
      </c>
      <c r="G32">
        <v>5</v>
      </c>
      <c r="I32" s="12">
        <f>G32/S32</f>
        <v>0.23809523809523808</v>
      </c>
      <c r="K32">
        <v>4</v>
      </c>
      <c r="M32" s="12">
        <f>K32/S32</f>
        <v>0.19047619047619047</v>
      </c>
      <c r="O32">
        <v>2</v>
      </c>
      <c r="Q32" s="12">
        <f>O32/S32</f>
        <v>0.09523809523809523</v>
      </c>
      <c r="S32" s="1">
        <v>21</v>
      </c>
      <c r="U32" s="13">
        <f>SUM(K32,O32)</f>
        <v>6</v>
      </c>
      <c r="W32" s="12">
        <f>U32/S32</f>
        <v>0.2857142857142857</v>
      </c>
    </row>
    <row r="33" spans="5:23" ht="12.75">
      <c r="E33" s="12"/>
      <c r="I33" s="12"/>
      <c r="M33" s="12"/>
      <c r="Q33" s="12"/>
      <c r="S33" s="1"/>
      <c r="U33" s="13"/>
      <c r="W33" s="12"/>
    </row>
    <row r="34" spans="1:23" ht="12.75">
      <c r="A34">
        <v>4605</v>
      </c>
      <c r="B34" t="s">
        <v>40</v>
      </c>
      <c r="C34">
        <v>3</v>
      </c>
      <c r="E34" s="12">
        <f>C34/S34</f>
        <v>1</v>
      </c>
      <c r="G34">
        <v>0</v>
      </c>
      <c r="I34" s="12">
        <f>G34/S34</f>
        <v>0</v>
      </c>
      <c r="K34">
        <v>0</v>
      </c>
      <c r="M34" s="12">
        <f>K34/S34</f>
        <v>0</v>
      </c>
      <c r="O34">
        <v>0</v>
      </c>
      <c r="Q34" s="12">
        <f>O34/S34</f>
        <v>0</v>
      </c>
      <c r="S34" s="1">
        <v>3</v>
      </c>
      <c r="U34" s="13">
        <f>SUM(K34,O34)</f>
        <v>0</v>
      </c>
      <c r="W34" s="12">
        <f>U34/S34</f>
        <v>0</v>
      </c>
    </row>
    <row r="35" spans="1:23" ht="12.75">
      <c r="A35">
        <v>460502</v>
      </c>
      <c r="B35" t="s">
        <v>39</v>
      </c>
      <c r="C35">
        <v>3</v>
      </c>
      <c r="E35" s="12">
        <f>C35/S35</f>
        <v>1</v>
      </c>
      <c r="G35">
        <v>0</v>
      </c>
      <c r="I35" s="12">
        <f>G35/S35</f>
        <v>0</v>
      </c>
      <c r="K35">
        <v>0</v>
      </c>
      <c r="M35" s="12">
        <f>K35/S35</f>
        <v>0</v>
      </c>
      <c r="O35">
        <v>0</v>
      </c>
      <c r="Q35" s="12">
        <f>O35/S35</f>
        <v>0</v>
      </c>
      <c r="S35" s="1">
        <v>3</v>
      </c>
      <c r="U35" s="13">
        <f>SUM(K35,O35)</f>
        <v>0</v>
      </c>
      <c r="W35" s="12">
        <f>U35/S35</f>
        <v>0</v>
      </c>
    </row>
    <row r="36" spans="5:23" ht="12.75">
      <c r="E36" s="12"/>
      <c r="I36" s="12"/>
      <c r="M36" s="12"/>
      <c r="Q36" s="12"/>
      <c r="S36" s="1"/>
      <c r="U36" s="13"/>
      <c r="W36" s="12"/>
    </row>
    <row r="37" spans="1:23" ht="12.75">
      <c r="A37" s="2">
        <v>4702</v>
      </c>
      <c r="B37" t="s">
        <v>60</v>
      </c>
      <c r="C37">
        <v>212</v>
      </c>
      <c r="E37" s="12">
        <f>C37/S37</f>
        <v>0.6523076923076923</v>
      </c>
      <c r="G37">
        <v>22</v>
      </c>
      <c r="I37" s="12">
        <f>G37/S37</f>
        <v>0.06769230769230769</v>
      </c>
      <c r="K37">
        <v>75</v>
      </c>
      <c r="M37" s="12">
        <f>K37/S37</f>
        <v>0.23076923076923078</v>
      </c>
      <c r="O37">
        <v>16</v>
      </c>
      <c r="Q37" s="12">
        <f>O37/S37</f>
        <v>0.04923076923076923</v>
      </c>
      <c r="S37" s="1">
        <v>325</v>
      </c>
      <c r="U37" s="13">
        <f>SUM(K37,O37)</f>
        <v>91</v>
      </c>
      <c r="W37" s="12">
        <f>U37/S37</f>
        <v>0.28</v>
      </c>
    </row>
    <row r="38" spans="1:23" ht="12.75">
      <c r="A38" s="2">
        <v>470201</v>
      </c>
      <c r="B38" t="s">
        <v>70</v>
      </c>
      <c r="C38">
        <v>212</v>
      </c>
      <c r="E38" s="12">
        <f>C38/S38</f>
        <v>0.6523076923076923</v>
      </c>
      <c r="G38">
        <v>22</v>
      </c>
      <c r="I38" s="12">
        <f>G38/S38</f>
        <v>0.06769230769230769</v>
      </c>
      <c r="K38">
        <v>75</v>
      </c>
      <c r="M38" s="12">
        <f>K38/S38</f>
        <v>0.23076923076923078</v>
      </c>
      <c r="O38">
        <v>16</v>
      </c>
      <c r="Q38" s="12">
        <f>O38/S38</f>
        <v>0.04923076923076923</v>
      </c>
      <c r="S38" s="1">
        <v>325</v>
      </c>
      <c r="U38" s="13">
        <f>SUM(K38,O38)</f>
        <v>91</v>
      </c>
      <c r="W38" s="12">
        <f>U38/S38</f>
        <v>0.28</v>
      </c>
    </row>
    <row r="39" spans="1:23" ht="12.75">
      <c r="A39" s="2"/>
      <c r="E39" s="12"/>
      <c r="I39" s="12"/>
      <c r="M39" s="12"/>
      <c r="Q39" s="12"/>
      <c r="S39" s="1"/>
      <c r="U39" s="13"/>
      <c r="W39" s="12"/>
    </row>
    <row r="40" spans="1:23" ht="12.75">
      <c r="A40" s="2">
        <v>4805</v>
      </c>
      <c r="B40" t="s">
        <v>61</v>
      </c>
      <c r="C40">
        <v>253</v>
      </c>
      <c r="E40" s="12">
        <f aca="true" t="shared" si="0" ref="E40:E45">C40/S40</f>
        <v>0.6657894736842105</v>
      </c>
      <c r="G40">
        <v>25</v>
      </c>
      <c r="I40" s="12">
        <f aca="true" t="shared" si="1" ref="I40:I45">G40/S40</f>
        <v>0.06578947368421052</v>
      </c>
      <c r="K40">
        <v>75</v>
      </c>
      <c r="M40" s="12">
        <f aca="true" t="shared" si="2" ref="M40:M45">K40/S40</f>
        <v>0.19736842105263158</v>
      </c>
      <c r="O40">
        <v>27</v>
      </c>
      <c r="Q40" s="12">
        <f aca="true" t="shared" si="3" ref="Q40:Q45">O40/S40</f>
        <v>0.07105263157894737</v>
      </c>
      <c r="S40" s="1">
        <v>380</v>
      </c>
      <c r="U40" s="13">
        <f aca="true" t="shared" si="4" ref="U40:U45">SUM(K40,O40)</f>
        <v>102</v>
      </c>
      <c r="W40" s="12">
        <f aca="true" t="shared" si="5" ref="W40:W45">U40/S40</f>
        <v>0.26842105263157895</v>
      </c>
    </row>
    <row r="41" spans="1:23" ht="12.75">
      <c r="A41" s="2">
        <v>480501</v>
      </c>
      <c r="B41" t="s">
        <v>62</v>
      </c>
      <c r="C41">
        <v>11</v>
      </c>
      <c r="E41" s="12">
        <f t="shared" si="0"/>
        <v>0.7857142857142857</v>
      </c>
      <c r="G41">
        <v>2</v>
      </c>
      <c r="I41" s="12">
        <f t="shared" si="1"/>
        <v>0.14285714285714285</v>
      </c>
      <c r="K41">
        <v>1</v>
      </c>
      <c r="M41" s="12">
        <f t="shared" si="2"/>
        <v>0.07142857142857142</v>
      </c>
      <c r="O41">
        <v>0</v>
      </c>
      <c r="Q41" s="12">
        <f t="shared" si="3"/>
        <v>0</v>
      </c>
      <c r="S41" s="1">
        <v>14</v>
      </c>
      <c r="U41" s="13">
        <f t="shared" si="4"/>
        <v>1</v>
      </c>
      <c r="W41" s="12">
        <f t="shared" si="5"/>
        <v>0.07142857142857142</v>
      </c>
    </row>
    <row r="42" spans="1:23" ht="12.75">
      <c r="A42" s="2">
        <v>480503</v>
      </c>
      <c r="B42" t="s">
        <v>30</v>
      </c>
      <c r="C42">
        <v>12</v>
      </c>
      <c r="E42" s="12">
        <f t="shared" si="0"/>
        <v>0.5714285714285714</v>
      </c>
      <c r="G42">
        <v>0</v>
      </c>
      <c r="I42" s="12">
        <f t="shared" si="1"/>
        <v>0</v>
      </c>
      <c r="K42">
        <v>9</v>
      </c>
      <c r="M42" s="12">
        <f t="shared" si="2"/>
        <v>0.42857142857142855</v>
      </c>
      <c r="O42">
        <v>0</v>
      </c>
      <c r="Q42" s="12">
        <f t="shared" si="3"/>
        <v>0</v>
      </c>
      <c r="S42" s="1">
        <v>21</v>
      </c>
      <c r="U42" s="13">
        <f t="shared" si="4"/>
        <v>9</v>
      </c>
      <c r="W42" s="12">
        <f t="shared" si="5"/>
        <v>0.42857142857142855</v>
      </c>
    </row>
    <row r="43" spans="1:23" ht="12.75">
      <c r="A43" s="2">
        <v>480506</v>
      </c>
      <c r="B43" t="s">
        <v>63</v>
      </c>
      <c r="C43">
        <v>10</v>
      </c>
      <c r="E43" s="12">
        <f t="shared" si="0"/>
        <v>0.8333333333333334</v>
      </c>
      <c r="G43">
        <v>2</v>
      </c>
      <c r="I43" s="12">
        <f t="shared" si="1"/>
        <v>0.16666666666666666</v>
      </c>
      <c r="K43">
        <v>0</v>
      </c>
      <c r="M43" s="12">
        <f t="shared" si="2"/>
        <v>0</v>
      </c>
      <c r="O43">
        <v>0</v>
      </c>
      <c r="Q43" s="12">
        <f t="shared" si="3"/>
        <v>0</v>
      </c>
      <c r="S43" s="1">
        <v>12</v>
      </c>
      <c r="U43" s="13">
        <f t="shared" si="4"/>
        <v>0</v>
      </c>
      <c r="W43" s="12">
        <f t="shared" si="5"/>
        <v>0</v>
      </c>
    </row>
    <row r="44" spans="1:23" ht="12.75">
      <c r="A44" s="2">
        <v>480508</v>
      </c>
      <c r="B44" t="s">
        <v>56</v>
      </c>
      <c r="C44">
        <v>215</v>
      </c>
      <c r="E44" s="12">
        <f t="shared" si="0"/>
        <v>0.6595092024539877</v>
      </c>
      <c r="G44">
        <v>20</v>
      </c>
      <c r="I44" s="12">
        <f t="shared" si="1"/>
        <v>0.06134969325153374</v>
      </c>
      <c r="K44">
        <v>64</v>
      </c>
      <c r="M44" s="12">
        <f t="shared" si="2"/>
        <v>0.19631901840490798</v>
      </c>
      <c r="O44">
        <v>27</v>
      </c>
      <c r="Q44" s="12">
        <f t="shared" si="3"/>
        <v>0.08282208588957055</v>
      </c>
      <c r="S44" s="1">
        <v>326</v>
      </c>
      <c r="U44" s="13">
        <f t="shared" si="4"/>
        <v>91</v>
      </c>
      <c r="W44" s="12">
        <f t="shared" si="5"/>
        <v>0.2791411042944785</v>
      </c>
    </row>
    <row r="45" spans="1:23" ht="12.75">
      <c r="A45" s="2">
        <v>480509</v>
      </c>
      <c r="B45" t="s">
        <v>28</v>
      </c>
      <c r="C45">
        <v>5</v>
      </c>
      <c r="E45" s="12">
        <f t="shared" si="0"/>
        <v>0.7142857142857143</v>
      </c>
      <c r="G45">
        <v>1</v>
      </c>
      <c r="I45" s="12">
        <f t="shared" si="1"/>
        <v>0.14285714285714285</v>
      </c>
      <c r="K45">
        <v>1</v>
      </c>
      <c r="M45" s="12">
        <f t="shared" si="2"/>
        <v>0.14285714285714285</v>
      </c>
      <c r="O45">
        <v>0</v>
      </c>
      <c r="Q45" s="12">
        <f t="shared" si="3"/>
        <v>0</v>
      </c>
      <c r="S45" s="1">
        <v>7</v>
      </c>
      <c r="U45" s="13">
        <f t="shared" si="4"/>
        <v>1</v>
      </c>
      <c r="W45" s="12">
        <f t="shared" si="5"/>
        <v>0.14285714285714285</v>
      </c>
    </row>
    <row r="46" spans="1:23" ht="12.75">
      <c r="A46" s="2"/>
      <c r="E46" s="12"/>
      <c r="I46" s="12"/>
      <c r="M46" s="12"/>
      <c r="Q46" s="12"/>
      <c r="S46" s="1"/>
      <c r="U46" s="13"/>
      <c r="W46" s="12"/>
    </row>
    <row r="47" spans="1:23" ht="12.75">
      <c r="A47" s="2">
        <v>5004</v>
      </c>
      <c r="B47" t="s">
        <v>64</v>
      </c>
      <c r="C47">
        <v>91</v>
      </c>
      <c r="E47" s="12">
        <f aca="true" t="shared" si="6" ref="E47:E52">C47/S47</f>
        <v>0.6232876712328768</v>
      </c>
      <c r="G47">
        <v>10</v>
      </c>
      <c r="I47" s="12">
        <f aca="true" t="shared" si="7" ref="I47:I52">G47/S47</f>
        <v>0.0684931506849315</v>
      </c>
      <c r="K47">
        <v>39</v>
      </c>
      <c r="M47" s="12">
        <f aca="true" t="shared" si="8" ref="M47:M52">K47/S47</f>
        <v>0.2671232876712329</v>
      </c>
      <c r="O47">
        <v>6</v>
      </c>
      <c r="Q47" s="12">
        <f aca="true" t="shared" si="9" ref="Q47:Q52">O47/S47</f>
        <v>0.0410958904109589</v>
      </c>
      <c r="S47" s="1">
        <v>146</v>
      </c>
      <c r="U47" s="13">
        <f aca="true" t="shared" si="10" ref="U47:U52">SUM(K47,O47)</f>
        <v>45</v>
      </c>
      <c r="W47" s="12">
        <f aca="true" t="shared" si="11" ref="W47:W52">U47/S47</f>
        <v>0.3082191780821918</v>
      </c>
    </row>
    <row r="48" spans="1:23" ht="12.75">
      <c r="A48" s="2">
        <v>500401</v>
      </c>
      <c r="B48" t="s">
        <v>15</v>
      </c>
      <c r="C48">
        <v>22</v>
      </c>
      <c r="E48" s="12">
        <f t="shared" si="6"/>
        <v>0.6470588235294118</v>
      </c>
      <c r="G48">
        <v>1</v>
      </c>
      <c r="I48" s="12">
        <f t="shared" si="7"/>
        <v>0.029411764705882353</v>
      </c>
      <c r="K48">
        <v>10</v>
      </c>
      <c r="M48" s="12">
        <f t="shared" si="8"/>
        <v>0.29411764705882354</v>
      </c>
      <c r="O48">
        <v>1</v>
      </c>
      <c r="Q48" s="12">
        <f t="shared" si="9"/>
        <v>0.029411764705882353</v>
      </c>
      <c r="S48" s="1">
        <v>34</v>
      </c>
      <c r="U48" s="13">
        <f t="shared" si="10"/>
        <v>11</v>
      </c>
      <c r="W48" s="12">
        <f t="shared" si="11"/>
        <v>0.3235294117647059</v>
      </c>
    </row>
    <row r="49" spans="1:23" ht="12.75">
      <c r="A49" s="2">
        <v>500402</v>
      </c>
      <c r="B49" t="s">
        <v>11</v>
      </c>
      <c r="C49">
        <v>3</v>
      </c>
      <c r="E49" s="12">
        <f t="shared" si="6"/>
        <v>0.42857142857142855</v>
      </c>
      <c r="G49">
        <v>0</v>
      </c>
      <c r="I49" s="12">
        <f t="shared" si="7"/>
        <v>0</v>
      </c>
      <c r="K49">
        <v>2</v>
      </c>
      <c r="M49" s="12">
        <f t="shared" si="8"/>
        <v>0.2857142857142857</v>
      </c>
      <c r="O49">
        <v>2</v>
      </c>
      <c r="Q49" s="12">
        <f t="shared" si="9"/>
        <v>0.2857142857142857</v>
      </c>
      <c r="S49" s="1">
        <v>7</v>
      </c>
      <c r="U49" s="13">
        <f t="shared" si="10"/>
        <v>4</v>
      </c>
      <c r="W49" s="12">
        <f t="shared" si="11"/>
        <v>0.5714285714285714</v>
      </c>
    </row>
    <row r="50" spans="1:23" ht="12.75">
      <c r="A50" s="2">
        <v>500406</v>
      </c>
      <c r="B50" t="s">
        <v>12</v>
      </c>
      <c r="C50">
        <v>13</v>
      </c>
      <c r="E50" s="12">
        <f t="shared" si="6"/>
        <v>0.5652173913043478</v>
      </c>
      <c r="G50">
        <v>3</v>
      </c>
      <c r="I50" s="12">
        <f t="shared" si="7"/>
        <v>0.13043478260869565</v>
      </c>
      <c r="K50">
        <v>6</v>
      </c>
      <c r="M50" s="12">
        <f t="shared" si="8"/>
        <v>0.2608695652173913</v>
      </c>
      <c r="O50">
        <v>1</v>
      </c>
      <c r="Q50" s="12">
        <f t="shared" si="9"/>
        <v>0.043478260869565216</v>
      </c>
      <c r="S50" s="1">
        <v>23</v>
      </c>
      <c r="U50" s="13">
        <f t="shared" si="10"/>
        <v>7</v>
      </c>
      <c r="W50" s="12">
        <f t="shared" si="11"/>
        <v>0.30434782608695654</v>
      </c>
    </row>
    <row r="51" spans="1:23" ht="12.75">
      <c r="A51" s="2">
        <v>500408</v>
      </c>
      <c r="B51" t="s">
        <v>27</v>
      </c>
      <c r="C51">
        <v>17</v>
      </c>
      <c r="E51" s="12">
        <f t="shared" si="6"/>
        <v>0.85</v>
      </c>
      <c r="G51">
        <v>1</v>
      </c>
      <c r="I51" s="12">
        <f t="shared" si="7"/>
        <v>0.05</v>
      </c>
      <c r="K51">
        <v>2</v>
      </c>
      <c r="M51" s="12">
        <f t="shared" si="8"/>
        <v>0.1</v>
      </c>
      <c r="O51">
        <v>0</v>
      </c>
      <c r="Q51" s="12">
        <f t="shared" si="9"/>
        <v>0</v>
      </c>
      <c r="S51" s="1">
        <v>20</v>
      </c>
      <c r="U51" s="13">
        <f t="shared" si="10"/>
        <v>2</v>
      </c>
      <c r="W51" s="12">
        <f t="shared" si="11"/>
        <v>0.1</v>
      </c>
    </row>
    <row r="52" spans="1:23" ht="12.75">
      <c r="A52" s="2">
        <v>500409</v>
      </c>
      <c r="B52" t="s">
        <v>22</v>
      </c>
      <c r="C52">
        <v>36</v>
      </c>
      <c r="E52" s="12">
        <f t="shared" si="6"/>
        <v>0.5806451612903226</v>
      </c>
      <c r="G52">
        <v>5</v>
      </c>
      <c r="I52" s="12">
        <f t="shared" si="7"/>
        <v>0.08064516129032258</v>
      </c>
      <c r="K52">
        <v>19</v>
      </c>
      <c r="M52" s="12">
        <f t="shared" si="8"/>
        <v>0.3064516129032258</v>
      </c>
      <c r="O52">
        <v>2</v>
      </c>
      <c r="Q52" s="12">
        <f t="shared" si="9"/>
        <v>0.03225806451612903</v>
      </c>
      <c r="S52" s="1">
        <v>62</v>
      </c>
      <c r="U52" s="13">
        <f t="shared" si="10"/>
        <v>21</v>
      </c>
      <c r="W52" s="12">
        <f t="shared" si="11"/>
        <v>0.3387096774193548</v>
      </c>
    </row>
    <row r="53" spans="1:23" ht="12.75">
      <c r="A53" s="2"/>
      <c r="E53" s="12"/>
      <c r="I53" s="12"/>
      <c r="M53" s="12"/>
      <c r="Q53" s="12"/>
      <c r="S53" s="1"/>
      <c r="U53" s="13"/>
      <c r="W53" s="12"/>
    </row>
    <row r="54" spans="1:23" ht="12.75">
      <c r="A54" s="2">
        <v>5110</v>
      </c>
      <c r="B54" t="s">
        <v>71</v>
      </c>
      <c r="C54">
        <v>172</v>
      </c>
      <c r="E54" s="12">
        <f>C54/S54</f>
        <v>0.6346863468634686</v>
      </c>
      <c r="G54">
        <v>11</v>
      </c>
      <c r="I54" s="12">
        <f>G54/S54</f>
        <v>0.04059040590405904</v>
      </c>
      <c r="K54">
        <v>72</v>
      </c>
      <c r="M54" s="12">
        <f>K54/S54</f>
        <v>0.2656826568265683</v>
      </c>
      <c r="O54">
        <v>16</v>
      </c>
      <c r="Q54" s="12">
        <f>O54/S54</f>
        <v>0.05904059040590406</v>
      </c>
      <c r="S54" s="1">
        <v>271</v>
      </c>
      <c r="U54" s="13">
        <f>SUM(K54,O54)</f>
        <v>88</v>
      </c>
      <c r="W54" s="12">
        <f>U54/S54</f>
        <v>0.3247232472324723</v>
      </c>
    </row>
    <row r="55" spans="1:23" ht="12.75">
      <c r="A55" s="2">
        <v>511004</v>
      </c>
      <c r="B55" t="s">
        <v>65</v>
      </c>
      <c r="C55">
        <v>33</v>
      </c>
      <c r="E55" s="12">
        <f>C55/S55</f>
        <v>0.7857142857142857</v>
      </c>
      <c r="G55">
        <v>1</v>
      </c>
      <c r="I55" s="12">
        <f>G55/S55</f>
        <v>0.023809523809523808</v>
      </c>
      <c r="K55">
        <v>7</v>
      </c>
      <c r="M55" s="12">
        <f>K55/S55</f>
        <v>0.16666666666666666</v>
      </c>
      <c r="O55">
        <v>1</v>
      </c>
      <c r="Q55" s="12">
        <f>O55/S55</f>
        <v>0.023809523809523808</v>
      </c>
      <c r="S55" s="1">
        <v>42</v>
      </c>
      <c r="U55" s="13">
        <f>SUM(K55,O55)</f>
        <v>8</v>
      </c>
      <c r="W55" s="12">
        <f>U55/S55</f>
        <v>0.19047619047619047</v>
      </c>
    </row>
    <row r="56" spans="1:23" ht="12.75">
      <c r="A56" s="2">
        <v>511009</v>
      </c>
      <c r="B56" t="s">
        <v>66</v>
      </c>
      <c r="C56">
        <v>136</v>
      </c>
      <c r="E56" s="12">
        <f>C56/S56</f>
        <v>0.6126126126126126</v>
      </c>
      <c r="G56">
        <v>8</v>
      </c>
      <c r="I56" s="12">
        <f>G56/S56</f>
        <v>0.036036036036036036</v>
      </c>
      <c r="K56">
        <v>63</v>
      </c>
      <c r="M56" s="12">
        <f>K56/S56</f>
        <v>0.28378378378378377</v>
      </c>
      <c r="O56">
        <v>15</v>
      </c>
      <c r="Q56" s="12">
        <f>O56/S56</f>
        <v>0.06756756756756757</v>
      </c>
      <c r="S56" s="1">
        <v>222</v>
      </c>
      <c r="U56" s="13">
        <f>SUM(K56,O56)</f>
        <v>78</v>
      </c>
      <c r="W56" s="12">
        <f>U56/S56</f>
        <v>0.35135135135135137</v>
      </c>
    </row>
    <row r="57" spans="1:23" ht="12.75">
      <c r="A57" s="2">
        <v>511011</v>
      </c>
      <c r="B57" t="s">
        <v>48</v>
      </c>
      <c r="C57">
        <v>3</v>
      </c>
      <c r="E57" s="12">
        <f>C57/S57</f>
        <v>0.42857142857142855</v>
      </c>
      <c r="G57">
        <v>2</v>
      </c>
      <c r="I57" s="12">
        <f>G57/S57</f>
        <v>0.2857142857142857</v>
      </c>
      <c r="K57">
        <v>2</v>
      </c>
      <c r="M57" s="12">
        <f>K57/S57</f>
        <v>0.2857142857142857</v>
      </c>
      <c r="O57">
        <v>0</v>
      </c>
      <c r="Q57" s="12">
        <f>O57/S57</f>
        <v>0</v>
      </c>
      <c r="S57" s="1">
        <v>7</v>
      </c>
      <c r="U57" s="13">
        <f>SUM(K57,O57)</f>
        <v>2</v>
      </c>
      <c r="W57" s="12">
        <f>U57/S57</f>
        <v>0.2857142857142857</v>
      </c>
    </row>
    <row r="58" spans="5:23" ht="12.75">
      <c r="E58" s="12"/>
      <c r="I58" s="12"/>
      <c r="M58" s="12"/>
      <c r="Q58" s="12"/>
      <c r="S58" s="1"/>
      <c r="U58" s="13"/>
      <c r="W58" s="12"/>
    </row>
    <row r="59" spans="1:23" ht="12.75">
      <c r="A59" s="2">
        <v>5118</v>
      </c>
      <c r="B59" t="s">
        <v>36</v>
      </c>
      <c r="C59">
        <v>5</v>
      </c>
      <c r="E59" s="12">
        <f>C59/S59</f>
        <v>0.625</v>
      </c>
      <c r="G59">
        <v>2</v>
      </c>
      <c r="I59" s="12">
        <f>G59/S59</f>
        <v>0.25</v>
      </c>
      <c r="K59">
        <v>0</v>
      </c>
      <c r="M59" s="12">
        <f>K59/S59</f>
        <v>0</v>
      </c>
      <c r="O59">
        <v>1</v>
      </c>
      <c r="Q59" s="12">
        <f>O59/S59</f>
        <v>0.125</v>
      </c>
      <c r="S59" s="1">
        <v>8</v>
      </c>
      <c r="U59" s="13">
        <f>SUM(K59,O59)</f>
        <v>1</v>
      </c>
      <c r="W59" s="12">
        <f>U59/S59</f>
        <v>0.125</v>
      </c>
    </row>
    <row r="60" spans="1:23" ht="12.75">
      <c r="A60" s="2">
        <v>511803</v>
      </c>
      <c r="B60" t="s">
        <v>37</v>
      </c>
      <c r="C60">
        <v>5</v>
      </c>
      <c r="E60" s="12">
        <f>C60/S60</f>
        <v>0.625</v>
      </c>
      <c r="G60">
        <v>2</v>
      </c>
      <c r="I60" s="12">
        <f>G60/S60</f>
        <v>0.25</v>
      </c>
      <c r="K60">
        <v>0</v>
      </c>
      <c r="M60" s="12">
        <f>K60/S60</f>
        <v>0</v>
      </c>
      <c r="O60">
        <v>1</v>
      </c>
      <c r="Q60" s="12">
        <f>O60/S60</f>
        <v>0.125</v>
      </c>
      <c r="S60" s="1">
        <v>8</v>
      </c>
      <c r="U60" s="13">
        <f>SUM(K60,O60)</f>
        <v>1</v>
      </c>
      <c r="W60" s="12">
        <f>U60/S60</f>
        <v>0.125</v>
      </c>
    </row>
    <row r="61" spans="1:23" ht="12.75">
      <c r="A61" s="2"/>
      <c r="E61" s="12"/>
      <c r="I61" s="12"/>
      <c r="M61" s="12"/>
      <c r="Q61" s="12"/>
      <c r="S61" s="1"/>
      <c r="U61" s="13"/>
      <c r="W61" s="12"/>
    </row>
    <row r="62" spans="1:23" ht="12.75">
      <c r="A62" s="2">
        <v>5201</v>
      </c>
      <c r="B62" t="s">
        <v>7</v>
      </c>
      <c r="C62">
        <v>9</v>
      </c>
      <c r="E62" s="12">
        <f>C62/S62</f>
        <v>0.6</v>
      </c>
      <c r="G62">
        <v>1</v>
      </c>
      <c r="I62" s="12">
        <f>G62/S62</f>
        <v>0.06666666666666667</v>
      </c>
      <c r="K62">
        <v>4</v>
      </c>
      <c r="M62" s="12">
        <f>K62/S62</f>
        <v>0.26666666666666666</v>
      </c>
      <c r="O62">
        <v>1</v>
      </c>
      <c r="Q62" s="12">
        <f>O62/S62</f>
        <v>0.06666666666666667</v>
      </c>
      <c r="S62" s="1">
        <v>15</v>
      </c>
      <c r="U62" s="13">
        <f>SUM(K62,O62)</f>
        <v>5</v>
      </c>
      <c r="W62" s="12">
        <f>U62/S62</f>
        <v>0.3333333333333333</v>
      </c>
    </row>
    <row r="63" spans="1:23" ht="12.75">
      <c r="A63" s="2">
        <v>520101</v>
      </c>
      <c r="B63" t="s">
        <v>6</v>
      </c>
      <c r="C63">
        <v>9</v>
      </c>
      <c r="E63" s="12">
        <f>C63/S63</f>
        <v>0.6</v>
      </c>
      <c r="G63">
        <v>1</v>
      </c>
      <c r="I63" s="12">
        <f>G63/S63</f>
        <v>0.06666666666666667</v>
      </c>
      <c r="K63">
        <v>4</v>
      </c>
      <c r="M63" s="12">
        <f>K63/S63</f>
        <v>0.26666666666666666</v>
      </c>
      <c r="O63">
        <v>1</v>
      </c>
      <c r="Q63" s="12">
        <f>O63/S63</f>
        <v>0.06666666666666667</v>
      </c>
      <c r="S63" s="1">
        <v>15</v>
      </c>
      <c r="U63" s="13">
        <f>SUM(K63,O63)</f>
        <v>5</v>
      </c>
      <c r="W63" s="12">
        <f>U63/S63</f>
        <v>0.3333333333333333</v>
      </c>
    </row>
    <row r="64" spans="1:23" ht="12.75">
      <c r="A64" s="2"/>
      <c r="E64" s="12"/>
      <c r="I64" s="12"/>
      <c r="M64" s="12"/>
      <c r="Q64" s="12"/>
      <c r="S64" s="1"/>
      <c r="U64" s="13"/>
      <c r="W64" s="12"/>
    </row>
    <row r="65" spans="1:23" ht="12.75">
      <c r="A65" s="2">
        <v>5203</v>
      </c>
      <c r="B65" t="s">
        <v>67</v>
      </c>
      <c r="C65">
        <v>258</v>
      </c>
      <c r="E65" s="12">
        <f>C65/S65</f>
        <v>0.6666666666666666</v>
      </c>
      <c r="G65">
        <v>24</v>
      </c>
      <c r="I65" s="12">
        <f>G65/S65</f>
        <v>0.06201550387596899</v>
      </c>
      <c r="K65">
        <v>89</v>
      </c>
      <c r="M65" s="12">
        <f>K65/S65</f>
        <v>0.22997416020671835</v>
      </c>
      <c r="O65">
        <v>16</v>
      </c>
      <c r="Q65" s="12">
        <f>O65/S65</f>
        <v>0.041343669250646</v>
      </c>
      <c r="S65" s="1">
        <v>387</v>
      </c>
      <c r="U65" s="13">
        <f>SUM(K65,O65)</f>
        <v>105</v>
      </c>
      <c r="W65" s="12">
        <f>U65/S65</f>
        <v>0.2713178294573643</v>
      </c>
    </row>
    <row r="66" spans="1:23" ht="12.75">
      <c r="A66" s="2">
        <v>520301</v>
      </c>
      <c r="B66" t="s">
        <v>1</v>
      </c>
      <c r="C66">
        <v>143</v>
      </c>
      <c r="E66" s="12">
        <f>C66/S66</f>
        <v>0.6908212560386473</v>
      </c>
      <c r="G66">
        <v>8</v>
      </c>
      <c r="I66" s="12">
        <f>G66/S66</f>
        <v>0.03864734299516908</v>
      </c>
      <c r="K66">
        <v>47</v>
      </c>
      <c r="M66" s="12">
        <f>K66/S66</f>
        <v>0.22705314009661837</v>
      </c>
      <c r="O66">
        <v>9</v>
      </c>
      <c r="Q66" s="12">
        <f>O66/S66</f>
        <v>0.043478260869565216</v>
      </c>
      <c r="S66" s="1">
        <v>207</v>
      </c>
      <c r="U66" s="13">
        <f>SUM(K66,O66)</f>
        <v>56</v>
      </c>
      <c r="W66" s="12">
        <f>U66/S66</f>
        <v>0.27053140096618356</v>
      </c>
    </row>
    <row r="67" spans="1:23" ht="12.75">
      <c r="A67" s="2">
        <v>520302</v>
      </c>
      <c r="B67" t="s">
        <v>68</v>
      </c>
      <c r="C67">
        <v>115</v>
      </c>
      <c r="E67" s="12">
        <f>C67/S67</f>
        <v>0.6388888888888888</v>
      </c>
      <c r="G67">
        <v>16</v>
      </c>
      <c r="I67" s="12">
        <f>G67/S67</f>
        <v>0.08888888888888889</v>
      </c>
      <c r="K67">
        <v>42</v>
      </c>
      <c r="M67" s="12">
        <f>K67/S67</f>
        <v>0.23333333333333334</v>
      </c>
      <c r="O67">
        <v>7</v>
      </c>
      <c r="Q67" s="12">
        <f>O67/S67</f>
        <v>0.03888888888888889</v>
      </c>
      <c r="S67" s="1">
        <v>180</v>
      </c>
      <c r="U67" s="13">
        <f>SUM(K67,O67)</f>
        <v>49</v>
      </c>
      <c r="W67" s="12">
        <f>U67/S67</f>
        <v>0.2722222222222222</v>
      </c>
    </row>
    <row r="68" spans="1:23" ht="12.75">
      <c r="A68" s="2"/>
      <c r="E68" s="12"/>
      <c r="I68" s="12"/>
      <c r="M68" s="12"/>
      <c r="Q68" s="12"/>
      <c r="S68" s="1"/>
      <c r="U68" s="13"/>
      <c r="W68" s="12"/>
    </row>
    <row r="69" spans="1:23" ht="12.75">
      <c r="A69" s="2">
        <v>5208</v>
      </c>
      <c r="B69" t="s">
        <v>69</v>
      </c>
      <c r="C69">
        <v>9</v>
      </c>
      <c r="E69" s="12">
        <f>C69/S69</f>
        <v>0.5625</v>
      </c>
      <c r="G69">
        <v>0</v>
      </c>
      <c r="I69" s="12">
        <f>G69/S69</f>
        <v>0</v>
      </c>
      <c r="K69">
        <v>6</v>
      </c>
      <c r="M69" s="12">
        <f>K69/S69</f>
        <v>0.375</v>
      </c>
      <c r="O69">
        <v>1</v>
      </c>
      <c r="Q69" s="12">
        <f>O69/S69</f>
        <v>0.0625</v>
      </c>
      <c r="S69" s="1">
        <v>16</v>
      </c>
      <c r="U69" s="13">
        <f>SUM(K69,O69)</f>
        <v>7</v>
      </c>
      <c r="W69" s="12">
        <f>U69/S69</f>
        <v>0.4375</v>
      </c>
    </row>
    <row r="70" spans="1:23" ht="12.75">
      <c r="A70" s="2">
        <v>520803</v>
      </c>
      <c r="B70" t="s">
        <v>4</v>
      </c>
      <c r="C70" s="21">
        <v>9</v>
      </c>
      <c r="D70" s="21"/>
      <c r="E70" s="22">
        <f>C70/S70</f>
        <v>0.5625</v>
      </c>
      <c r="F70" s="21"/>
      <c r="G70" s="21">
        <v>0</v>
      </c>
      <c r="H70" s="21"/>
      <c r="I70" s="22">
        <f>G70/S70</f>
        <v>0</v>
      </c>
      <c r="J70" s="21"/>
      <c r="K70" s="21">
        <v>6</v>
      </c>
      <c r="L70" s="21"/>
      <c r="M70" s="22">
        <f>K70/S70</f>
        <v>0.375</v>
      </c>
      <c r="N70" s="21"/>
      <c r="O70" s="21">
        <v>1</v>
      </c>
      <c r="P70" s="21"/>
      <c r="Q70" s="22">
        <f>O70/S70</f>
        <v>0.0625</v>
      </c>
      <c r="R70" s="21"/>
      <c r="S70" s="23">
        <v>16</v>
      </c>
      <c r="T70" s="21"/>
      <c r="U70" s="24">
        <f>SUM(K70,O70)</f>
        <v>7</v>
      </c>
      <c r="V70" s="21"/>
      <c r="W70" s="22">
        <f>U70/S70</f>
        <v>0.4375</v>
      </c>
    </row>
    <row r="71" spans="5:23" ht="12.75">
      <c r="E71" s="12"/>
      <c r="I71" s="12"/>
      <c r="M71" s="12"/>
      <c r="Q71" s="12"/>
      <c r="S71" s="1"/>
      <c r="U71" s="13"/>
      <c r="W71" s="12"/>
    </row>
    <row r="72" spans="2:23" ht="12.75">
      <c r="B72" s="3" t="s">
        <v>49</v>
      </c>
      <c r="C72" s="17">
        <v>1081</v>
      </c>
      <c r="D72" s="18"/>
      <c r="E72" s="19">
        <f>C72/S72</f>
        <v>0.6496394230769231</v>
      </c>
      <c r="F72" s="18"/>
      <c r="G72" s="18">
        <v>108</v>
      </c>
      <c r="H72" s="18"/>
      <c r="I72" s="19">
        <f>G72/S72</f>
        <v>0.06490384615384616</v>
      </c>
      <c r="J72" s="18"/>
      <c r="K72" s="18">
        <v>385</v>
      </c>
      <c r="L72" s="18"/>
      <c r="M72" s="19">
        <f>K72/S72</f>
        <v>0.23137019230769232</v>
      </c>
      <c r="N72" s="18"/>
      <c r="O72" s="18">
        <v>90</v>
      </c>
      <c r="P72" s="18"/>
      <c r="Q72" s="19">
        <f>O72/S72</f>
        <v>0.054086538461538464</v>
      </c>
      <c r="R72" s="18"/>
      <c r="S72" s="17">
        <v>1664</v>
      </c>
      <c r="T72" s="18"/>
      <c r="U72" s="20">
        <f>SUM(K72,O72)</f>
        <v>475</v>
      </c>
      <c r="V72" s="18"/>
      <c r="W72" s="19">
        <f>U72/S72</f>
        <v>0.2854567307692308</v>
      </c>
    </row>
    <row r="73" spans="2:23" ht="12.75">
      <c r="B73" s="3"/>
      <c r="E73" s="12"/>
      <c r="I73" s="12"/>
      <c r="M73" s="12"/>
      <c r="Q73" s="12"/>
      <c r="S73" s="1"/>
      <c r="U73" s="13"/>
      <c r="W73" s="12"/>
    </row>
    <row r="74" spans="2:23" ht="12.75">
      <c r="B74" s="3" t="s">
        <v>3</v>
      </c>
      <c r="C74">
        <v>335</v>
      </c>
      <c r="E74" s="12">
        <f>C74/S74</f>
        <v>0.6935817805383023</v>
      </c>
      <c r="G74">
        <v>30</v>
      </c>
      <c r="I74" s="12">
        <f>G74/S74</f>
        <v>0.062111801242236024</v>
      </c>
      <c r="K74">
        <v>98</v>
      </c>
      <c r="M74" s="12">
        <f>K74/S74</f>
        <v>0.2028985507246377</v>
      </c>
      <c r="O74">
        <v>20</v>
      </c>
      <c r="Q74" s="12">
        <f>O74/S74</f>
        <v>0.041407867494824016</v>
      </c>
      <c r="S74" s="1">
        <v>483</v>
      </c>
      <c r="U74" s="13">
        <f>SUM(K74,O74)</f>
        <v>118</v>
      </c>
      <c r="W74" s="12">
        <f>U74/S74</f>
        <v>0.2443064182194617</v>
      </c>
    </row>
    <row r="75" spans="2:23" ht="12.75">
      <c r="B75" s="3" t="s">
        <v>2</v>
      </c>
      <c r="C75">
        <v>204</v>
      </c>
      <c r="E75" s="12">
        <f>C75/S75</f>
        <v>0.7183098591549296</v>
      </c>
      <c r="G75">
        <v>19</v>
      </c>
      <c r="I75" s="12">
        <f>G75/S75</f>
        <v>0.06690140845070422</v>
      </c>
      <c r="K75">
        <v>50</v>
      </c>
      <c r="M75" s="12">
        <f>K75/S75</f>
        <v>0.176056338028169</v>
      </c>
      <c r="O75">
        <v>11</v>
      </c>
      <c r="Q75" s="12">
        <f>O75/S75</f>
        <v>0.03873239436619718</v>
      </c>
      <c r="S75" s="1">
        <v>284</v>
      </c>
      <c r="U75" s="13">
        <f>SUM(K75,O75)</f>
        <v>61</v>
      </c>
      <c r="W75" s="12">
        <f>U75/S75</f>
        <v>0.2147887323943662</v>
      </c>
    </row>
    <row r="76" spans="2:23" ht="12.75">
      <c r="B76" s="3" t="s">
        <v>5</v>
      </c>
      <c r="C76" s="10">
        <v>542</v>
      </c>
      <c r="D76" s="10"/>
      <c r="E76" s="14">
        <f>C76/S76</f>
        <v>0.6042363433667781</v>
      </c>
      <c r="F76" s="10"/>
      <c r="G76" s="10">
        <v>59</v>
      </c>
      <c r="H76" s="10"/>
      <c r="I76" s="14">
        <f>G76/S76</f>
        <v>0.06577480490523968</v>
      </c>
      <c r="J76" s="10"/>
      <c r="K76" s="10">
        <v>237</v>
      </c>
      <c r="L76" s="10"/>
      <c r="M76" s="14">
        <f>K76/S76</f>
        <v>0.26421404682274247</v>
      </c>
      <c r="N76" s="10"/>
      <c r="O76" s="10">
        <v>59</v>
      </c>
      <c r="P76" s="10"/>
      <c r="Q76" s="14">
        <f>O76/S76</f>
        <v>0.06577480490523968</v>
      </c>
      <c r="R76" s="10"/>
      <c r="S76" s="15">
        <v>897</v>
      </c>
      <c r="T76" s="10"/>
      <c r="U76" s="16">
        <f>SUM(K76,O76)</f>
        <v>296</v>
      </c>
      <c r="V76" s="10"/>
      <c r="W76" s="14">
        <f>U76/S76</f>
        <v>0.32998885172798215</v>
      </c>
    </row>
    <row r="77" spans="2:23" ht="12.75">
      <c r="B77" s="3"/>
      <c r="E77" s="12"/>
      <c r="I77" s="12"/>
      <c r="M77" s="12"/>
      <c r="Q77" s="12"/>
      <c r="S77" s="1"/>
      <c r="U77" s="13"/>
      <c r="W77" s="12"/>
    </row>
    <row r="78" spans="2:23" ht="12.75">
      <c r="B78" s="3" t="s">
        <v>49</v>
      </c>
      <c r="C78" s="1">
        <v>1081</v>
      </c>
      <c r="E78" s="12">
        <f>C78/S78</f>
        <v>0.6496394230769231</v>
      </c>
      <c r="G78">
        <v>108</v>
      </c>
      <c r="I78" s="12">
        <f>G78/S78</f>
        <v>0.06490384615384616</v>
      </c>
      <c r="K78">
        <v>385</v>
      </c>
      <c r="M78" s="12">
        <f>K78/S78</f>
        <v>0.23137019230769232</v>
      </c>
      <c r="O78">
        <v>90</v>
      </c>
      <c r="Q78" s="12">
        <f>O78/S78</f>
        <v>0.054086538461538464</v>
      </c>
      <c r="S78" s="1">
        <v>1664</v>
      </c>
      <c r="U78" s="13">
        <f>SUM(K78,O78)</f>
        <v>475</v>
      </c>
      <c r="W78" s="12">
        <f>U78/S78</f>
        <v>0.2854567307692308</v>
      </c>
    </row>
    <row r="80" ht="12.75">
      <c r="A80" t="s">
        <v>51</v>
      </c>
    </row>
    <row r="82" ht="12.75">
      <c r="A82" t="s"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smith</cp:lastModifiedBy>
  <cp:lastPrinted>2013-11-07T17:29:30Z</cp:lastPrinted>
  <dcterms:modified xsi:type="dcterms:W3CDTF">2013-11-13T14:35:42Z</dcterms:modified>
  <cp:category/>
  <cp:version/>
  <cp:contentType/>
  <cp:contentStatus/>
</cp:coreProperties>
</file>