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1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<sst xmlns="http://schemas.openxmlformats.org/spreadsheetml/2006/main" count="99" uniqueCount="82">
  <si>
    <t xml:space="preserve">                           </t>
  </si>
  <si>
    <t>*Selected programs reviewed in report only, excludes correctional and deceased students, as well as programs with a low number of completers.</t>
  </si>
  <si>
    <t>0102</t>
  </si>
  <si>
    <t>010205</t>
  </si>
  <si>
    <t>Advanced Certificate (30 hours or more)</t>
  </si>
  <si>
    <t>Agricultural Mechanics and Equipment/Machine Technology</t>
  </si>
  <si>
    <t>AGRICULTURAL MECHANIZATION</t>
  </si>
  <si>
    <t>Airframe Mechanics and Aircraft Maintenance Technology/Technician</t>
  </si>
  <si>
    <t>ALLIED HEALTH AND MEDICAL ASSISTING SERVICES</t>
  </si>
  <si>
    <t>Associate Degree</t>
  </si>
  <si>
    <t>Autobody/Collision and Repair Technology/Technician</t>
  </si>
  <si>
    <t>Automobile/Automotive Mechanics Technology/Technician</t>
  </si>
  <si>
    <t>Basic Certificate (Less than 30 hours)</t>
  </si>
  <si>
    <t>BUT NOT NOW</t>
  </si>
  <si>
    <t>CARPENTERS</t>
  </si>
  <si>
    <t>Carpentry/Carpenter</t>
  </si>
  <si>
    <t>Child Care Provider/Assistant</t>
  </si>
  <si>
    <t>CIP</t>
  </si>
  <si>
    <t>COMBINED</t>
  </si>
  <si>
    <t>COUNT</t>
  </si>
  <si>
    <t>CURRENTLY</t>
  </si>
  <si>
    <t>Diesel Mechanics Technology/Technician</t>
  </si>
  <si>
    <t>EDUCATION</t>
  </si>
  <si>
    <t>EDUCATIONAL STATUS OF COMPLETERS</t>
  </si>
  <si>
    <t>Emergency Care Attendant (EMT Ambulance)</t>
  </si>
  <si>
    <t>ENROLLED IN</t>
  </si>
  <si>
    <t>ENTREPRENEURIAL AND SMALL BUSINESS OPERATIONS</t>
  </si>
  <si>
    <t>Entrepreneurship/Entrepreneurial Studies</t>
  </si>
  <si>
    <t>FURTHER</t>
  </si>
  <si>
    <t>FY2009 GRADUATES FOR FY2010 REPORT</t>
  </si>
  <si>
    <t>GROUND TRANSPORTATION</t>
  </si>
  <si>
    <t>Ground Transportation, Other</t>
  </si>
  <si>
    <t>HEAVY INDUSTRIAL EQUIPMENT MAINTENANCE TECHNOLOGIES</t>
  </si>
  <si>
    <t>HOSPITALITY ADMINISTRATION/MANAGEMENT</t>
  </si>
  <si>
    <t>Hospitality Administration/Management, General</t>
  </si>
  <si>
    <t>Hotel/Motel Administration/Management</t>
  </si>
  <si>
    <t>HUMAN DEVELOPMENT, FAMILY STUDIES, AND RELATED SERVICES</t>
  </si>
  <si>
    <t>HUMAN RESOURCES MANAGEMENT AND SERVICES</t>
  </si>
  <si>
    <t>Human Resources Management/Personnel Administration, General</t>
  </si>
  <si>
    <t>Illinois Community College Board</t>
  </si>
  <si>
    <t>IN SELECTED CAREER AND TECHNICAL EDUCATION PROGRAMS*</t>
  </si>
  <si>
    <t>Industrial Mechanics and Maintenance Technology</t>
  </si>
  <si>
    <t>INDUSTRIAL PRODUCTION TECHNOLOGIES/TECHNICIANS</t>
  </si>
  <si>
    <t>Industrial Technology/Technician</t>
  </si>
  <si>
    <t>Manufacturing Technology/Technician</t>
  </si>
  <si>
    <t>MARKETING</t>
  </si>
  <si>
    <t>Marketing/Marketing Management, General</t>
  </si>
  <si>
    <t>Medical/Clinical Assistant</t>
  </si>
  <si>
    <t>MENTAL AND SOCIAL HEALTH SERVICES AND ALLIED PROFESSIONS</t>
  </si>
  <si>
    <t>MINING AND PETROLEUM TECHNOLOGIES/TECHNICIANS</t>
  </si>
  <si>
    <t>NO FURTHER</t>
  </si>
  <si>
    <t>NUMBER</t>
  </si>
  <si>
    <t>Occupational Therapist Assistant</t>
  </si>
  <si>
    <t>PCT</t>
  </si>
  <si>
    <t>Petroleum Technology/Technician</t>
  </si>
  <si>
    <t>Pharmacy Technician/Assistant</t>
  </si>
  <si>
    <t>Physical Therapy Assistant</t>
  </si>
  <si>
    <t>PREVIOUSLY</t>
  </si>
  <si>
    <t>PROGRAM</t>
  </si>
  <si>
    <t>PROGRAM TITLE</t>
  </si>
  <si>
    <t>PROGRAMS</t>
  </si>
  <si>
    <t>Psychiatric/Mental Health Services Technician</t>
  </si>
  <si>
    <t>PURSUED</t>
  </si>
  <si>
    <t>Real Estate</t>
  </si>
  <si>
    <t>REAL ESTATE</t>
  </si>
  <si>
    <t>RELATED</t>
  </si>
  <si>
    <t>RELATED AND</t>
  </si>
  <si>
    <t>Report Total</t>
  </si>
  <si>
    <t>RESPONDING</t>
  </si>
  <si>
    <t>Small Business Administration/Management</t>
  </si>
  <si>
    <t>Social Work</t>
  </si>
  <si>
    <t>SOCIAL WORK</t>
  </si>
  <si>
    <t>SOURCE OF DATA:  Follow-Up Study of Fiscal Year 2009 Career and Technical Education Program Completers</t>
  </si>
  <si>
    <t>Substance Abuse/Addiction Counseling</t>
  </si>
  <si>
    <t>Table B-4</t>
  </si>
  <si>
    <t>Teacher Assistant/Aide</t>
  </si>
  <si>
    <t>TEACHING ASSISTANTS/AIDES</t>
  </si>
  <si>
    <t>TOTAL</t>
  </si>
  <si>
    <t>Truck and Bus Driver/Commercial Vehicle Operation</t>
  </si>
  <si>
    <t>UNRELATED</t>
  </si>
  <si>
    <t>VEHICLE MAINTENANCE AND REPAIR TECHNOLOGIES</t>
  </si>
  <si>
    <t>Veterinary/Animal Health Technology/Technician and Veterinary Assistant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</si>
</sst>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8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8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Continuous"/>
    </xf>
    <xf numFmtId="0" fontId="0" fillId="33" borderId="0" xfId="0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43" applyFont="1">
      <alignment/>
      <protection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3" fillId="0" borderId="0" xfId="43" applyFont="1">
      <alignment/>
      <protection/>
    </xf>
    <xf numFmtId="0" fontId="0" fillId="33" borderId="0" xfId="0" applyFont="1" applyFill="1" applyAlignment="1">
      <alignment horizontal="right"/>
    </xf>
    <xf numFmtId="3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"/>
  <sheetViews>
    <sheetView tabSelected="1" zoomScalePageLayoutView="0" workbookViewId="0" topLeftCell="A61">
      <selection activeCell="B91" sqref="B91"/>
    </sheetView>
  </sheetViews>
  <sheetFormatPr defaultColWidth="9.140625" defaultRowHeight="12.75"/>
  <cols>
    <col min="1" max="1" width="8.421875" style="3" customWidth="1"/>
    <col min="2" max="2" width="65.00390625" style="3" bestFit="1" customWidth="1"/>
    <col min="3" max="3" width="9.00390625" style="3" bestFit="1" customWidth="1"/>
    <col min="4" max="4" width="1.57421875" style="3" customWidth="1"/>
    <col min="5" max="5" width="6.7109375" style="3" customWidth="1"/>
    <col min="6" max="6" width="1.57421875" style="3" customWidth="1"/>
    <col min="7" max="7" width="8.421875" style="3" customWidth="1"/>
    <col min="8" max="8" width="1.57421875" style="3" customWidth="1"/>
    <col min="9" max="9" width="6.7109375" style="3" customWidth="1"/>
    <col min="10" max="10" width="1.57421875" style="3" customWidth="1"/>
    <col min="11" max="11" width="6.7109375" style="3" customWidth="1"/>
    <col min="12" max="12" width="1.57421875" style="3" customWidth="1"/>
    <col min="13" max="13" width="6.57421875" style="3" customWidth="1"/>
    <col min="14" max="14" width="1.57421875" style="3" customWidth="1"/>
    <col min="15" max="15" width="6.7109375" style="3" customWidth="1"/>
    <col min="16" max="16" width="1.57421875" style="3" customWidth="1"/>
    <col min="17" max="17" width="6.7109375" style="3" customWidth="1"/>
    <col min="18" max="18" width="1.57421875" style="3" customWidth="1"/>
    <col min="19" max="19" width="10.28125" style="3" customWidth="1"/>
    <col min="20" max="20" width="1.57421875" style="3" customWidth="1"/>
    <col min="21" max="21" width="8.421875" style="3" customWidth="1"/>
    <col min="22" max="22" width="1.57421875" style="3" customWidth="1"/>
    <col min="23" max="16384" width="8.421875" style="3" customWidth="1"/>
  </cols>
  <sheetData>
    <row r="1" spans="1:23" ht="12.75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>
      <c r="A3" s="2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.75">
      <c r="A5" s="2" t="s">
        <v>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.75">
      <c r="A6" s="2" t="s">
        <v>40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2.75">
      <c r="A7" s="2" t="s">
        <v>29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9" spans="21:23" ht="12.75">
      <c r="U9" s="2" t="s">
        <v>18</v>
      </c>
      <c r="V9" s="2"/>
      <c r="W9" s="2"/>
    </row>
    <row r="10" spans="21:23" ht="12.75">
      <c r="U10" s="2" t="s">
        <v>19</v>
      </c>
      <c r="V10" s="2"/>
      <c r="W10" s="2"/>
    </row>
    <row r="11" spans="7:23" ht="12.75">
      <c r="G11" s="2" t="s">
        <v>57</v>
      </c>
      <c r="H11" s="2"/>
      <c r="I11" s="2"/>
      <c r="J11" s="2"/>
      <c r="U11" s="2" t="s">
        <v>20</v>
      </c>
      <c r="V11" s="2"/>
      <c r="W11" s="2"/>
    </row>
    <row r="12" spans="7:23" ht="12.75">
      <c r="G12" s="2" t="s">
        <v>62</v>
      </c>
      <c r="H12" s="2"/>
      <c r="I12" s="2"/>
      <c r="J12" s="2"/>
      <c r="K12" s="2" t="s">
        <v>20</v>
      </c>
      <c r="L12" s="2"/>
      <c r="M12" s="2"/>
      <c r="N12" s="2"/>
      <c r="O12" s="2" t="s">
        <v>20</v>
      </c>
      <c r="P12" s="2"/>
      <c r="Q12" s="2"/>
      <c r="R12" s="2"/>
      <c r="U12" s="2" t="s">
        <v>25</v>
      </c>
      <c r="V12" s="2"/>
      <c r="W12" s="2"/>
    </row>
    <row r="13" spans="7:23" ht="12.75">
      <c r="G13" s="2" t="s">
        <v>28</v>
      </c>
      <c r="H13" s="2"/>
      <c r="I13" s="2"/>
      <c r="J13" s="2"/>
      <c r="K13" s="2" t="s">
        <v>25</v>
      </c>
      <c r="L13" s="2"/>
      <c r="M13" s="2"/>
      <c r="N13" s="2"/>
      <c r="O13" s="2" t="s">
        <v>25</v>
      </c>
      <c r="P13" s="2"/>
      <c r="Q13" s="2"/>
      <c r="R13" s="2"/>
      <c r="U13" s="2" t="s">
        <v>66</v>
      </c>
      <c r="V13" s="2"/>
      <c r="W13" s="2"/>
    </row>
    <row r="14" spans="3:23" ht="12.75">
      <c r="C14" s="2" t="s">
        <v>50</v>
      </c>
      <c r="D14" s="2"/>
      <c r="E14" s="2"/>
      <c r="G14" s="2" t="s">
        <v>22</v>
      </c>
      <c r="H14" s="2"/>
      <c r="I14" s="2"/>
      <c r="J14" s="2"/>
      <c r="K14" s="2" t="s">
        <v>65</v>
      </c>
      <c r="L14" s="2"/>
      <c r="M14" s="2"/>
      <c r="N14" s="2"/>
      <c r="O14" s="2" t="s">
        <v>79</v>
      </c>
      <c r="P14" s="2"/>
      <c r="Q14" s="2"/>
      <c r="R14" s="2"/>
      <c r="S14" s="2" t="s">
        <v>77</v>
      </c>
      <c r="T14" s="2"/>
      <c r="U14" s="2" t="s">
        <v>79</v>
      </c>
      <c r="V14" s="2"/>
      <c r="W14" s="2"/>
    </row>
    <row r="15" spans="3:23" ht="12.75">
      <c r="C15" s="4" t="s">
        <v>22</v>
      </c>
      <c r="D15" s="4"/>
      <c r="E15" s="4"/>
      <c r="F15" s="5"/>
      <c r="G15" s="4" t="s">
        <v>13</v>
      </c>
      <c r="H15" s="4"/>
      <c r="I15" s="4"/>
      <c r="J15" s="4"/>
      <c r="K15" s="4" t="s">
        <v>58</v>
      </c>
      <c r="L15" s="4"/>
      <c r="M15" s="4"/>
      <c r="N15" s="4"/>
      <c r="O15" s="4" t="s">
        <v>58</v>
      </c>
      <c r="P15" s="4"/>
      <c r="Q15" s="4"/>
      <c r="R15" s="2"/>
      <c r="S15" s="2" t="s">
        <v>68</v>
      </c>
      <c r="T15" s="2"/>
      <c r="U15" s="4" t="s">
        <v>60</v>
      </c>
      <c r="V15" s="4"/>
      <c r="W15" s="4"/>
    </row>
    <row r="16" spans="1:23" ht="12.75">
      <c r="A16" s="6" t="s">
        <v>17</v>
      </c>
      <c r="B16" s="7" t="s">
        <v>59</v>
      </c>
      <c r="C16" s="8" t="s">
        <v>51</v>
      </c>
      <c r="D16" s="8"/>
      <c r="E16" s="1" t="s">
        <v>53</v>
      </c>
      <c r="F16" s="9"/>
      <c r="G16" s="9" t="s">
        <v>51</v>
      </c>
      <c r="H16" s="9"/>
      <c r="I16" s="1" t="s">
        <v>53</v>
      </c>
      <c r="J16" s="9"/>
      <c r="K16" s="9" t="s">
        <v>51</v>
      </c>
      <c r="L16" s="9"/>
      <c r="M16" s="1" t="s">
        <v>53</v>
      </c>
      <c r="N16" s="9"/>
      <c r="O16" s="9" t="s">
        <v>51</v>
      </c>
      <c r="P16" s="9"/>
      <c r="Q16" s="1" t="s">
        <v>53</v>
      </c>
      <c r="R16" s="9"/>
      <c r="S16" s="9" t="s">
        <v>51</v>
      </c>
      <c r="T16" s="9"/>
      <c r="U16" s="9" t="s">
        <v>51</v>
      </c>
      <c r="V16" s="9"/>
      <c r="W16" s="1" t="s">
        <v>53</v>
      </c>
    </row>
    <row r="17" ht="12.75">
      <c r="B17" s="3" t="s">
        <v>0</v>
      </c>
    </row>
    <row r="18" spans="1:23" ht="12.75">
      <c r="A18" s="16" t="s">
        <v>2</v>
      </c>
      <c r="B18" s="3" t="s">
        <v>6</v>
      </c>
      <c r="C18" s="11">
        <v>26</v>
      </c>
      <c r="D18" s="12"/>
      <c r="E18" s="13">
        <f>C18/S18</f>
        <v>0.7428571428571429</v>
      </c>
      <c r="F18" s="12"/>
      <c r="G18" s="11">
        <v>1</v>
      </c>
      <c r="H18" s="12"/>
      <c r="I18" s="13">
        <f>G18/S18</f>
        <v>0.02857142857142857</v>
      </c>
      <c r="J18" s="12"/>
      <c r="K18" s="11">
        <v>6</v>
      </c>
      <c r="L18" s="12"/>
      <c r="M18" s="13">
        <f>K18/S18</f>
        <v>0.17142857142857143</v>
      </c>
      <c r="N18" s="12"/>
      <c r="O18" s="11">
        <v>2</v>
      </c>
      <c r="P18" s="12"/>
      <c r="Q18" s="13">
        <f>O18/S18</f>
        <v>0.05714285714285714</v>
      </c>
      <c r="R18" s="12"/>
      <c r="S18" s="11">
        <v>35</v>
      </c>
      <c r="T18" s="12"/>
      <c r="U18" s="12">
        <f>SUM(K18,O18)</f>
        <v>8</v>
      </c>
      <c r="V18" s="12"/>
      <c r="W18" s="13">
        <f>U18/S18</f>
        <v>0.22857142857142856</v>
      </c>
    </row>
    <row r="19" spans="1:23" ht="12.75">
      <c r="A19" s="14" t="s">
        <v>3</v>
      </c>
      <c r="B19" s="3" t="s">
        <v>5</v>
      </c>
      <c r="C19" s="11">
        <v>26</v>
      </c>
      <c r="D19" s="12"/>
      <c r="E19" s="13">
        <f>C19/S19</f>
        <v>0.7428571428571429</v>
      </c>
      <c r="F19" s="12"/>
      <c r="G19" s="11">
        <v>1</v>
      </c>
      <c r="H19" s="12"/>
      <c r="I19" s="13">
        <f>G19/S19</f>
        <v>0.02857142857142857</v>
      </c>
      <c r="J19" s="12"/>
      <c r="K19" s="11">
        <v>6</v>
      </c>
      <c r="L19" s="12"/>
      <c r="M19" s="13">
        <f>K19/S19</f>
        <v>0.17142857142857143</v>
      </c>
      <c r="N19" s="12"/>
      <c r="O19" s="11">
        <v>2</v>
      </c>
      <c r="P19" s="12"/>
      <c r="Q19" s="13">
        <f>O19/S19</f>
        <v>0.05714285714285714</v>
      </c>
      <c r="R19" s="12"/>
      <c r="S19" s="11">
        <v>35</v>
      </c>
      <c r="T19" s="12"/>
      <c r="U19" s="12">
        <f>SUM(K19,O19)</f>
        <v>8</v>
      </c>
      <c r="V19" s="12"/>
      <c r="W19" s="13">
        <f>U19/S19</f>
        <v>0.22857142857142856</v>
      </c>
    </row>
    <row r="20" spans="1:23" ht="12.75">
      <c r="A20" s="10"/>
      <c r="C20" s="11"/>
      <c r="E20" s="13"/>
      <c r="G20" s="11"/>
      <c r="I20" s="13"/>
      <c r="K20" s="11"/>
      <c r="M20" s="13"/>
      <c r="O20" s="11"/>
      <c r="Q20" s="13"/>
      <c r="S20" s="11"/>
      <c r="U20" s="12"/>
      <c r="V20" s="12"/>
      <c r="W20" s="13"/>
    </row>
    <row r="21" spans="1:23" ht="12.75">
      <c r="A21" s="10">
        <v>1315</v>
      </c>
      <c r="B21" s="3" t="s">
        <v>76</v>
      </c>
      <c r="C21" s="11">
        <v>22</v>
      </c>
      <c r="D21" s="12"/>
      <c r="E21" s="13">
        <f>C21/S21</f>
        <v>0.8461538461538461</v>
      </c>
      <c r="F21" s="12"/>
      <c r="G21" s="11">
        <v>0</v>
      </c>
      <c r="H21" s="12"/>
      <c r="I21" s="13">
        <f>G21/S21</f>
        <v>0</v>
      </c>
      <c r="J21" s="12"/>
      <c r="K21" s="11">
        <v>3</v>
      </c>
      <c r="L21" s="12"/>
      <c r="M21" s="13">
        <f>K21/S21</f>
        <v>0.11538461538461539</v>
      </c>
      <c r="N21" s="12"/>
      <c r="O21" s="11">
        <v>1</v>
      </c>
      <c r="P21" s="12"/>
      <c r="Q21" s="13">
        <f>O21/S21</f>
        <v>0.038461538461538464</v>
      </c>
      <c r="R21" s="12"/>
      <c r="S21" s="11">
        <v>26</v>
      </c>
      <c r="T21" s="12"/>
      <c r="U21" s="12">
        <f>SUM(K21,O21)</f>
        <v>4</v>
      </c>
      <c r="V21" s="12"/>
      <c r="W21" s="13">
        <f>U21/S21</f>
        <v>0.15384615384615385</v>
      </c>
    </row>
    <row r="22" spans="1:23" ht="12.75">
      <c r="A22" s="10">
        <v>131501</v>
      </c>
      <c r="B22" s="3" t="s">
        <v>75</v>
      </c>
      <c r="C22" s="11">
        <v>22</v>
      </c>
      <c r="D22" s="12"/>
      <c r="E22" s="13">
        <f>C22/S22</f>
        <v>0.8461538461538461</v>
      </c>
      <c r="F22" s="12"/>
      <c r="G22" s="11">
        <v>0</v>
      </c>
      <c r="H22" s="12"/>
      <c r="I22" s="13">
        <f>G22/S22</f>
        <v>0</v>
      </c>
      <c r="J22" s="12"/>
      <c r="K22" s="11">
        <v>3</v>
      </c>
      <c r="L22" s="12"/>
      <c r="M22" s="13">
        <f>K22/S22</f>
        <v>0.11538461538461539</v>
      </c>
      <c r="N22" s="12"/>
      <c r="O22" s="11">
        <v>1</v>
      </c>
      <c r="P22" s="12"/>
      <c r="Q22" s="13">
        <f>O22/S22</f>
        <v>0.038461538461538464</v>
      </c>
      <c r="R22" s="12"/>
      <c r="S22" s="11">
        <v>26</v>
      </c>
      <c r="T22" s="12"/>
      <c r="U22" s="12">
        <f>SUM(K22,O22)</f>
        <v>4</v>
      </c>
      <c r="V22" s="12"/>
      <c r="W22" s="13">
        <f>U22/S22</f>
        <v>0.15384615384615385</v>
      </c>
    </row>
    <row r="23" spans="3:23" ht="12.75">
      <c r="C23" s="11"/>
      <c r="E23" s="13"/>
      <c r="F23" s="12"/>
      <c r="G23" s="11"/>
      <c r="H23" s="12"/>
      <c r="I23" s="13"/>
      <c r="J23" s="12"/>
      <c r="K23" s="11"/>
      <c r="L23" s="12"/>
      <c r="M23" s="13"/>
      <c r="N23" s="12"/>
      <c r="O23" s="11"/>
      <c r="P23" s="12"/>
      <c r="Q23" s="13"/>
      <c r="R23" s="12"/>
      <c r="S23" s="11"/>
      <c r="T23" s="12"/>
      <c r="U23" s="12"/>
      <c r="V23" s="12"/>
      <c r="W23" s="13"/>
    </row>
    <row r="24" spans="1:23" ht="12.75">
      <c r="A24" s="3">
        <v>1506</v>
      </c>
      <c r="B24" s="3" t="s">
        <v>42</v>
      </c>
      <c r="C24" s="11">
        <v>20</v>
      </c>
      <c r="D24" s="12"/>
      <c r="E24" s="13">
        <f>C24/S24</f>
        <v>0.6451612903225806</v>
      </c>
      <c r="F24" s="12"/>
      <c r="G24" s="11">
        <v>1</v>
      </c>
      <c r="H24" s="12"/>
      <c r="I24" s="13">
        <f>G24/S24</f>
        <v>0.03225806451612903</v>
      </c>
      <c r="J24" s="12"/>
      <c r="K24" s="11">
        <v>7</v>
      </c>
      <c r="L24" s="12"/>
      <c r="M24" s="13">
        <f>K24/S24</f>
        <v>0.22580645161290322</v>
      </c>
      <c r="N24" s="12"/>
      <c r="O24" s="11">
        <v>3</v>
      </c>
      <c r="P24" s="12"/>
      <c r="Q24" s="13">
        <f>O24/S24</f>
        <v>0.0967741935483871</v>
      </c>
      <c r="R24" s="12"/>
      <c r="S24" s="11">
        <v>31</v>
      </c>
      <c r="T24" s="12"/>
      <c r="U24" s="12">
        <f>SUM(K24,O24)</f>
        <v>10</v>
      </c>
      <c r="V24" s="12"/>
      <c r="W24" s="13">
        <f>U24/S24</f>
        <v>0.3225806451612903</v>
      </c>
    </row>
    <row r="25" spans="1:23" ht="12.75">
      <c r="A25" s="14">
        <v>150612</v>
      </c>
      <c r="B25" s="3" t="s">
        <v>43</v>
      </c>
      <c r="C25" s="11">
        <v>8</v>
      </c>
      <c r="D25" s="12"/>
      <c r="E25" s="13">
        <f>C25/S25</f>
        <v>0.7272727272727273</v>
      </c>
      <c r="F25" s="12"/>
      <c r="G25" s="11">
        <v>1</v>
      </c>
      <c r="H25" s="12"/>
      <c r="I25" s="13">
        <f>G25/S25</f>
        <v>0.09090909090909091</v>
      </c>
      <c r="J25" s="12"/>
      <c r="K25" s="11">
        <v>1</v>
      </c>
      <c r="L25" s="12"/>
      <c r="M25" s="13">
        <f>K25/S25</f>
        <v>0.09090909090909091</v>
      </c>
      <c r="N25" s="12"/>
      <c r="O25" s="11">
        <v>1</v>
      </c>
      <c r="P25" s="12"/>
      <c r="Q25" s="13">
        <f>O25/S25</f>
        <v>0.09090909090909091</v>
      </c>
      <c r="R25" s="12"/>
      <c r="S25" s="11">
        <v>11</v>
      </c>
      <c r="T25" s="12"/>
      <c r="U25" s="12">
        <f>SUM(K25,O25)</f>
        <v>2</v>
      </c>
      <c r="V25" s="12"/>
      <c r="W25" s="13">
        <f>U25/S25</f>
        <v>0.18181818181818182</v>
      </c>
    </row>
    <row r="26" spans="1:23" ht="12.75">
      <c r="A26" s="14">
        <v>150613</v>
      </c>
      <c r="B26" s="3" t="s">
        <v>44</v>
      </c>
      <c r="C26" s="11">
        <v>12</v>
      </c>
      <c r="E26" s="13">
        <f>C26/S26</f>
        <v>0.6</v>
      </c>
      <c r="F26" s="12"/>
      <c r="G26" s="11">
        <v>0</v>
      </c>
      <c r="H26" s="12"/>
      <c r="I26" s="13">
        <f>G26/S26</f>
        <v>0</v>
      </c>
      <c r="J26" s="12"/>
      <c r="K26" s="11">
        <v>6</v>
      </c>
      <c r="L26" s="12"/>
      <c r="M26" s="13">
        <f>K26/S26</f>
        <v>0.3</v>
      </c>
      <c r="N26" s="12"/>
      <c r="O26" s="11">
        <v>2</v>
      </c>
      <c r="P26" s="12"/>
      <c r="Q26" s="13">
        <f>O26/S26</f>
        <v>0.1</v>
      </c>
      <c r="R26" s="12"/>
      <c r="S26" s="11">
        <v>20</v>
      </c>
      <c r="T26" s="12"/>
      <c r="U26" s="12">
        <f>SUM(K26,O26)</f>
        <v>8</v>
      </c>
      <c r="V26" s="12"/>
      <c r="W26" s="13">
        <f>U26/S26</f>
        <v>0.4</v>
      </c>
    </row>
    <row r="27" spans="1:23" ht="12.75">
      <c r="A27" s="10"/>
      <c r="C27" s="11"/>
      <c r="D27" s="12"/>
      <c r="E27" s="13"/>
      <c r="F27" s="12"/>
      <c r="G27" s="11"/>
      <c r="H27" s="12"/>
      <c r="I27" s="13"/>
      <c r="J27" s="12"/>
      <c r="K27" s="11"/>
      <c r="L27" s="12"/>
      <c r="M27" s="13"/>
      <c r="N27" s="12"/>
      <c r="O27" s="11"/>
      <c r="P27" s="12"/>
      <c r="Q27" s="13"/>
      <c r="R27" s="12"/>
      <c r="S27" s="11"/>
      <c r="T27" s="12"/>
      <c r="U27" s="12"/>
      <c r="V27" s="12"/>
      <c r="W27" s="13"/>
    </row>
    <row r="28" spans="1:23" ht="12.75">
      <c r="A28" s="10">
        <v>1509</v>
      </c>
      <c r="B28" s="3" t="s">
        <v>49</v>
      </c>
      <c r="C28" s="11">
        <v>14</v>
      </c>
      <c r="D28" s="12"/>
      <c r="E28" s="13">
        <f>C28/S28</f>
        <v>0.9333333333333333</v>
      </c>
      <c r="F28" s="12"/>
      <c r="G28" s="11">
        <v>0</v>
      </c>
      <c r="H28" s="12"/>
      <c r="I28" s="13">
        <f>G28/S28</f>
        <v>0</v>
      </c>
      <c r="J28" s="12"/>
      <c r="K28" s="11">
        <v>1</v>
      </c>
      <c r="L28" s="12"/>
      <c r="M28" s="13">
        <f>K28/S28</f>
        <v>0.06666666666666667</v>
      </c>
      <c r="N28" s="12"/>
      <c r="O28" s="11">
        <v>0</v>
      </c>
      <c r="P28" s="12"/>
      <c r="Q28" s="13">
        <f>O28/S28</f>
        <v>0</v>
      </c>
      <c r="R28" s="12"/>
      <c r="S28" s="11">
        <v>15</v>
      </c>
      <c r="T28" s="12"/>
      <c r="U28" s="12">
        <f>SUM(K28,O28)</f>
        <v>1</v>
      </c>
      <c r="V28" s="12"/>
      <c r="W28" s="13">
        <f>U28/S28</f>
        <v>0.06666666666666667</v>
      </c>
    </row>
    <row r="29" spans="1:23" ht="12.75">
      <c r="A29" s="14">
        <v>150903</v>
      </c>
      <c r="B29" s="3" t="s">
        <v>54</v>
      </c>
      <c r="C29" s="11">
        <v>14</v>
      </c>
      <c r="E29" s="13">
        <f>C29/S29</f>
        <v>0.9333333333333333</v>
      </c>
      <c r="F29" s="12"/>
      <c r="G29" s="11">
        <v>0</v>
      </c>
      <c r="H29" s="12"/>
      <c r="I29" s="13">
        <f>G29/S29</f>
        <v>0</v>
      </c>
      <c r="J29" s="12"/>
      <c r="K29" s="11">
        <v>1</v>
      </c>
      <c r="L29" s="12"/>
      <c r="M29" s="13">
        <f>K29/S29</f>
        <v>0.06666666666666667</v>
      </c>
      <c r="N29" s="12"/>
      <c r="O29" s="11">
        <v>0</v>
      </c>
      <c r="P29" s="12"/>
      <c r="Q29" s="13">
        <f>O29/S29</f>
        <v>0</v>
      </c>
      <c r="R29" s="12"/>
      <c r="S29" s="11">
        <v>15</v>
      </c>
      <c r="T29" s="12"/>
      <c r="U29" s="12">
        <f>SUM(K29,O29)</f>
        <v>1</v>
      </c>
      <c r="V29" s="12"/>
      <c r="W29" s="13">
        <f>U29/S29</f>
        <v>0.06666666666666667</v>
      </c>
    </row>
    <row r="30" spans="3:23" ht="12.75">
      <c r="C30" s="11"/>
      <c r="D30" s="12"/>
      <c r="E30" s="13"/>
      <c r="F30" s="12"/>
      <c r="G30" s="11"/>
      <c r="H30" s="12"/>
      <c r="I30" s="13"/>
      <c r="J30" s="12"/>
      <c r="K30" s="11"/>
      <c r="L30" s="12"/>
      <c r="M30" s="13"/>
      <c r="N30" s="12"/>
      <c r="O30" s="11"/>
      <c r="P30" s="12"/>
      <c r="Q30" s="13"/>
      <c r="R30" s="12"/>
      <c r="S30" s="11"/>
      <c r="T30" s="12"/>
      <c r="U30" s="12"/>
      <c r="V30" s="12"/>
      <c r="W30" s="13"/>
    </row>
    <row r="31" spans="1:23" ht="12.75">
      <c r="A31" s="3">
        <v>1907</v>
      </c>
      <c r="B31" s="3" t="s">
        <v>36</v>
      </c>
      <c r="C31" s="11">
        <v>173</v>
      </c>
      <c r="D31" s="12"/>
      <c r="E31" s="13">
        <f>C31/S31</f>
        <v>0.590443686006826</v>
      </c>
      <c r="F31" s="12"/>
      <c r="G31" s="11">
        <v>13</v>
      </c>
      <c r="H31" s="12"/>
      <c r="I31" s="13">
        <f>G31/S31</f>
        <v>0.04436860068259386</v>
      </c>
      <c r="J31" s="12"/>
      <c r="K31" s="11">
        <v>93</v>
      </c>
      <c r="L31" s="12"/>
      <c r="M31" s="13">
        <f>K31/S31</f>
        <v>0.3174061433447099</v>
      </c>
      <c r="N31" s="12"/>
      <c r="O31" s="11">
        <v>14</v>
      </c>
      <c r="P31" s="12"/>
      <c r="Q31" s="13">
        <f>O31/S31</f>
        <v>0.04778156996587031</v>
      </c>
      <c r="R31" s="12"/>
      <c r="S31" s="11">
        <v>293</v>
      </c>
      <c r="T31" s="12"/>
      <c r="U31" s="12">
        <f>SUM(K31,O31)</f>
        <v>107</v>
      </c>
      <c r="V31" s="12"/>
      <c r="W31" s="13">
        <f>U31/S31</f>
        <v>0.3651877133105802</v>
      </c>
    </row>
    <row r="32" spans="1:23" ht="12.75">
      <c r="A32" s="3">
        <v>190709</v>
      </c>
      <c r="B32" s="3" t="s">
        <v>16</v>
      </c>
      <c r="C32" s="11">
        <v>173</v>
      </c>
      <c r="E32" s="13">
        <f>C32/S32</f>
        <v>0.590443686006826</v>
      </c>
      <c r="F32" s="12"/>
      <c r="G32" s="11">
        <v>13</v>
      </c>
      <c r="H32" s="12"/>
      <c r="I32" s="13">
        <f>G32/S32</f>
        <v>0.04436860068259386</v>
      </c>
      <c r="J32" s="12"/>
      <c r="K32" s="11">
        <v>93</v>
      </c>
      <c r="L32" s="12"/>
      <c r="M32" s="13">
        <f>K32/S32</f>
        <v>0.3174061433447099</v>
      </c>
      <c r="N32" s="12"/>
      <c r="O32" s="11">
        <v>14</v>
      </c>
      <c r="P32" s="12"/>
      <c r="Q32" s="13">
        <f>O32/S32</f>
        <v>0.04778156996587031</v>
      </c>
      <c r="R32" s="12"/>
      <c r="S32" s="11">
        <v>293</v>
      </c>
      <c r="T32" s="12"/>
      <c r="U32" s="12">
        <f>SUM(K32,O32)</f>
        <v>107</v>
      </c>
      <c r="V32" s="12"/>
      <c r="W32" s="13">
        <f>U32/S32</f>
        <v>0.3651877133105802</v>
      </c>
    </row>
    <row r="33" spans="1:23" ht="12.75">
      <c r="A33" s="10"/>
      <c r="C33" s="11"/>
      <c r="D33" s="12"/>
      <c r="E33" s="13"/>
      <c r="F33" s="12"/>
      <c r="G33" s="11"/>
      <c r="H33" s="12"/>
      <c r="I33" s="13"/>
      <c r="J33" s="12"/>
      <c r="K33" s="11"/>
      <c r="L33" s="12"/>
      <c r="M33" s="13"/>
      <c r="N33" s="12"/>
      <c r="O33" s="11"/>
      <c r="P33" s="12"/>
      <c r="Q33" s="13"/>
      <c r="R33" s="12"/>
      <c r="S33" s="11"/>
      <c r="T33" s="12"/>
      <c r="U33" s="12"/>
      <c r="V33" s="12"/>
      <c r="W33" s="13"/>
    </row>
    <row r="34" spans="1:23" ht="12.75">
      <c r="A34" s="10">
        <v>4407</v>
      </c>
      <c r="B34" s="3" t="s">
        <v>71</v>
      </c>
      <c r="C34" s="11">
        <v>19</v>
      </c>
      <c r="D34" s="12"/>
      <c r="E34" s="13">
        <f>C34/S34</f>
        <v>0.4318181818181818</v>
      </c>
      <c r="F34" s="12"/>
      <c r="G34" s="11">
        <v>6</v>
      </c>
      <c r="H34" s="12"/>
      <c r="I34" s="13">
        <f>G34/S34</f>
        <v>0.13636363636363635</v>
      </c>
      <c r="J34" s="12"/>
      <c r="K34" s="11">
        <v>17</v>
      </c>
      <c r="L34" s="12"/>
      <c r="M34" s="13">
        <f>K34/S34</f>
        <v>0.38636363636363635</v>
      </c>
      <c r="N34" s="12"/>
      <c r="O34" s="11">
        <v>2</v>
      </c>
      <c r="P34" s="12"/>
      <c r="Q34" s="13">
        <f>O34/S34</f>
        <v>0.045454545454545456</v>
      </c>
      <c r="R34" s="12"/>
      <c r="S34" s="11">
        <v>44</v>
      </c>
      <c r="T34" s="12"/>
      <c r="U34" s="12">
        <f>SUM(K34,O34)</f>
        <v>19</v>
      </c>
      <c r="V34" s="12"/>
      <c r="W34" s="13">
        <f>U34/S34</f>
        <v>0.4318181818181818</v>
      </c>
    </row>
    <row r="35" spans="1:23" ht="12.75">
      <c r="A35" s="14">
        <v>440701</v>
      </c>
      <c r="B35" s="3" t="s">
        <v>70</v>
      </c>
      <c r="C35" s="11">
        <v>19</v>
      </c>
      <c r="E35" s="13">
        <f>C35/S35</f>
        <v>0.4318181818181818</v>
      </c>
      <c r="F35" s="12"/>
      <c r="G35" s="11">
        <v>6</v>
      </c>
      <c r="H35" s="12"/>
      <c r="I35" s="13">
        <f>G35/S35</f>
        <v>0.13636363636363635</v>
      </c>
      <c r="J35" s="12"/>
      <c r="K35" s="11">
        <v>17</v>
      </c>
      <c r="L35" s="12"/>
      <c r="M35" s="13">
        <f>K35/S35</f>
        <v>0.38636363636363635</v>
      </c>
      <c r="N35" s="12"/>
      <c r="O35" s="11">
        <v>2</v>
      </c>
      <c r="P35" s="12"/>
      <c r="Q35" s="13">
        <f>O35/S35</f>
        <v>0.045454545454545456</v>
      </c>
      <c r="R35" s="12"/>
      <c r="S35" s="11">
        <v>44</v>
      </c>
      <c r="T35" s="12"/>
      <c r="U35" s="12">
        <f>SUM(K35,O35)</f>
        <v>19</v>
      </c>
      <c r="V35" s="12"/>
      <c r="W35" s="13">
        <f>U35/S35</f>
        <v>0.4318181818181818</v>
      </c>
    </row>
    <row r="36" spans="3:23" ht="12.75">
      <c r="C36" s="11"/>
      <c r="D36" s="12"/>
      <c r="E36" s="13"/>
      <c r="F36" s="12"/>
      <c r="G36" s="11"/>
      <c r="H36" s="12"/>
      <c r="I36" s="13"/>
      <c r="J36" s="12"/>
      <c r="K36" s="11"/>
      <c r="L36" s="12"/>
      <c r="M36" s="13"/>
      <c r="N36" s="12"/>
      <c r="O36" s="11"/>
      <c r="P36" s="12"/>
      <c r="Q36" s="13"/>
      <c r="R36" s="12"/>
      <c r="S36" s="11"/>
      <c r="T36" s="12"/>
      <c r="U36" s="12"/>
      <c r="V36" s="12"/>
      <c r="W36" s="13"/>
    </row>
    <row r="37" spans="1:23" ht="12.75">
      <c r="A37" s="10">
        <v>4602</v>
      </c>
      <c r="B37" s="3" t="s">
        <v>14</v>
      </c>
      <c r="C37" s="11">
        <v>22</v>
      </c>
      <c r="D37" s="12"/>
      <c r="E37" s="13">
        <f>C37/S37</f>
        <v>0.8148148148148148</v>
      </c>
      <c r="F37" s="12"/>
      <c r="G37" s="11">
        <v>1</v>
      </c>
      <c r="H37" s="12"/>
      <c r="I37" s="13">
        <f>G37/S37</f>
        <v>0.037037037037037035</v>
      </c>
      <c r="J37" s="12"/>
      <c r="K37" s="11">
        <v>0</v>
      </c>
      <c r="L37" s="12"/>
      <c r="M37" s="13">
        <f>K37/S37</f>
        <v>0</v>
      </c>
      <c r="N37" s="12"/>
      <c r="O37" s="11">
        <v>4</v>
      </c>
      <c r="P37" s="12"/>
      <c r="Q37" s="13">
        <f>O37/S37</f>
        <v>0.14814814814814814</v>
      </c>
      <c r="R37" s="12"/>
      <c r="S37" s="11">
        <v>27</v>
      </c>
      <c r="T37" s="12"/>
      <c r="U37" s="12">
        <f>SUM(K37,O37)</f>
        <v>4</v>
      </c>
      <c r="V37" s="12"/>
      <c r="W37" s="13">
        <f>U37/S37</f>
        <v>0.14814814814814814</v>
      </c>
    </row>
    <row r="38" spans="1:23" ht="12.75">
      <c r="A38" s="10">
        <v>460201</v>
      </c>
      <c r="B38" s="3" t="s">
        <v>15</v>
      </c>
      <c r="C38" s="11">
        <v>22</v>
      </c>
      <c r="E38" s="13">
        <f>C38/S38</f>
        <v>0.8148148148148148</v>
      </c>
      <c r="F38" s="12"/>
      <c r="G38" s="11">
        <v>1</v>
      </c>
      <c r="H38" s="12"/>
      <c r="I38" s="13">
        <f>G38/S38</f>
        <v>0.037037037037037035</v>
      </c>
      <c r="J38" s="12"/>
      <c r="K38" s="11">
        <v>0</v>
      </c>
      <c r="L38" s="12"/>
      <c r="M38" s="13">
        <f>K38/S38</f>
        <v>0</v>
      </c>
      <c r="N38" s="12"/>
      <c r="O38" s="11">
        <v>4</v>
      </c>
      <c r="P38" s="12"/>
      <c r="Q38" s="13">
        <f>O38/S38</f>
        <v>0.14814814814814814</v>
      </c>
      <c r="R38" s="12"/>
      <c r="S38" s="11">
        <v>27</v>
      </c>
      <c r="T38" s="12"/>
      <c r="U38" s="12">
        <f>SUM(K38,O38)</f>
        <v>4</v>
      </c>
      <c r="V38" s="12"/>
      <c r="W38" s="13">
        <f>U38/S38</f>
        <v>0.14814814814814814</v>
      </c>
    </row>
    <row r="39" spans="1:23" ht="12.75">
      <c r="A39" s="14"/>
      <c r="C39" s="11"/>
      <c r="D39" s="12"/>
      <c r="E39" s="13"/>
      <c r="F39" s="12"/>
      <c r="G39" s="11"/>
      <c r="H39" s="12"/>
      <c r="I39" s="13"/>
      <c r="J39" s="12"/>
      <c r="K39" s="11"/>
      <c r="L39" s="12"/>
      <c r="M39" s="13"/>
      <c r="N39" s="12"/>
      <c r="O39" s="11"/>
      <c r="P39" s="12"/>
      <c r="Q39" s="13"/>
      <c r="R39" s="12"/>
      <c r="S39" s="11"/>
      <c r="T39" s="12"/>
      <c r="U39" s="12"/>
      <c r="V39" s="12"/>
      <c r="W39" s="13"/>
    </row>
    <row r="40" spans="1:23" ht="12.75">
      <c r="A40" s="14">
        <v>4703</v>
      </c>
      <c r="B40" s="3" t="s">
        <v>32</v>
      </c>
      <c r="C40" s="11">
        <v>39</v>
      </c>
      <c r="D40" s="12"/>
      <c r="E40" s="13">
        <f>C40/S40</f>
        <v>0.7647058823529411</v>
      </c>
      <c r="F40" s="12"/>
      <c r="G40" s="11">
        <v>1</v>
      </c>
      <c r="H40" s="12"/>
      <c r="I40" s="13">
        <f>G40/S40</f>
        <v>0.0196078431372549</v>
      </c>
      <c r="J40" s="12"/>
      <c r="K40" s="11">
        <v>9</v>
      </c>
      <c r="L40" s="12"/>
      <c r="M40" s="13">
        <f>K40/S40</f>
        <v>0.17647058823529413</v>
      </c>
      <c r="N40" s="12"/>
      <c r="O40" s="11">
        <v>2</v>
      </c>
      <c r="P40" s="12"/>
      <c r="Q40" s="13">
        <f>O40/S40</f>
        <v>0.0392156862745098</v>
      </c>
      <c r="R40" s="12"/>
      <c r="S40" s="11">
        <v>51</v>
      </c>
      <c r="T40" s="12"/>
      <c r="U40" s="12">
        <f>SUM(K40,O40)</f>
        <v>11</v>
      </c>
      <c r="V40" s="12"/>
      <c r="W40" s="13">
        <f>U40/S40</f>
        <v>0.21568627450980393</v>
      </c>
    </row>
    <row r="41" spans="1:23" ht="12.75">
      <c r="A41" s="14">
        <v>470303</v>
      </c>
      <c r="B41" s="3" t="s">
        <v>41</v>
      </c>
      <c r="C41" s="11">
        <v>39</v>
      </c>
      <c r="D41" s="12"/>
      <c r="E41" s="13">
        <f>C41/S41</f>
        <v>0.7647058823529411</v>
      </c>
      <c r="F41" s="12"/>
      <c r="G41" s="11">
        <v>1</v>
      </c>
      <c r="H41" s="12"/>
      <c r="I41" s="13">
        <f>G41/S41</f>
        <v>0.0196078431372549</v>
      </c>
      <c r="J41" s="12"/>
      <c r="K41" s="11">
        <v>9</v>
      </c>
      <c r="L41" s="12"/>
      <c r="M41" s="13">
        <f>K41/S41</f>
        <v>0.17647058823529413</v>
      </c>
      <c r="N41" s="12"/>
      <c r="O41" s="11">
        <v>2</v>
      </c>
      <c r="P41" s="12"/>
      <c r="Q41" s="13">
        <f>O41/S41</f>
        <v>0.0392156862745098</v>
      </c>
      <c r="R41" s="12"/>
      <c r="S41" s="11">
        <v>51</v>
      </c>
      <c r="T41" s="12"/>
      <c r="U41" s="12">
        <f>SUM(K41,O41)</f>
        <v>11</v>
      </c>
      <c r="V41" s="12"/>
      <c r="W41" s="13">
        <f>U41/S41</f>
        <v>0.21568627450980393</v>
      </c>
    </row>
    <row r="42" spans="1:23" ht="12.75">
      <c r="A42" s="14"/>
      <c r="C42" s="11"/>
      <c r="D42" s="12"/>
      <c r="E42" s="13"/>
      <c r="F42" s="12"/>
      <c r="G42" s="11"/>
      <c r="H42" s="12"/>
      <c r="I42" s="13"/>
      <c r="J42" s="12"/>
      <c r="K42" s="11"/>
      <c r="L42" s="12"/>
      <c r="M42" s="13"/>
      <c r="N42" s="12"/>
      <c r="O42" s="11"/>
      <c r="P42" s="12"/>
      <c r="Q42" s="13"/>
      <c r="R42" s="12"/>
      <c r="S42" s="11"/>
      <c r="T42" s="12"/>
      <c r="U42" s="12"/>
      <c r="V42" s="12"/>
      <c r="W42" s="13"/>
    </row>
    <row r="43" spans="1:23" ht="12.75">
      <c r="A43" s="3">
        <v>4706</v>
      </c>
      <c r="B43" s="3" t="s">
        <v>80</v>
      </c>
      <c r="C43" s="11">
        <v>201</v>
      </c>
      <c r="D43" s="12"/>
      <c r="E43" s="13">
        <f>C43/S43</f>
        <v>0.6184615384615385</v>
      </c>
      <c r="F43" s="12"/>
      <c r="G43" s="11">
        <v>10</v>
      </c>
      <c r="H43" s="12"/>
      <c r="I43" s="13">
        <f>G43/S43</f>
        <v>0.03076923076923077</v>
      </c>
      <c r="J43" s="12"/>
      <c r="K43" s="11">
        <v>91</v>
      </c>
      <c r="L43" s="12"/>
      <c r="M43" s="13">
        <f>K43/S43</f>
        <v>0.28</v>
      </c>
      <c r="N43" s="12"/>
      <c r="O43" s="11">
        <v>23</v>
      </c>
      <c r="P43" s="12"/>
      <c r="Q43" s="13">
        <f>O43/S43</f>
        <v>0.07076923076923076</v>
      </c>
      <c r="R43" s="12"/>
      <c r="S43" s="11">
        <v>325</v>
      </c>
      <c r="T43" s="12"/>
      <c r="U43" s="12">
        <f>SUM(K43,O43)</f>
        <v>114</v>
      </c>
      <c r="V43" s="12"/>
      <c r="W43" s="13">
        <f>U43/S43</f>
        <v>0.3507692307692308</v>
      </c>
    </row>
    <row r="44" spans="1:23" ht="12.75">
      <c r="A44" s="10">
        <v>470603</v>
      </c>
      <c r="B44" s="3" t="s">
        <v>10</v>
      </c>
      <c r="C44" s="11">
        <v>34</v>
      </c>
      <c r="E44" s="13">
        <f>C44/S44</f>
        <v>0.6666666666666666</v>
      </c>
      <c r="F44" s="12"/>
      <c r="G44" s="11">
        <v>1</v>
      </c>
      <c r="H44" s="12"/>
      <c r="I44" s="13">
        <f>G44/S44</f>
        <v>0.0196078431372549</v>
      </c>
      <c r="J44" s="12"/>
      <c r="K44" s="11">
        <v>12</v>
      </c>
      <c r="L44" s="12"/>
      <c r="M44" s="13">
        <f>K44/S44</f>
        <v>0.23529411764705882</v>
      </c>
      <c r="N44" s="12"/>
      <c r="O44" s="11">
        <v>4</v>
      </c>
      <c r="P44" s="12"/>
      <c r="Q44" s="13">
        <f>O44/S44</f>
        <v>0.0784313725490196</v>
      </c>
      <c r="R44" s="12"/>
      <c r="S44" s="11">
        <v>51</v>
      </c>
      <c r="T44" s="12"/>
      <c r="U44" s="12">
        <f>SUM(K44,O44)</f>
        <v>16</v>
      </c>
      <c r="V44" s="12"/>
      <c r="W44" s="13">
        <f>U44/S44</f>
        <v>0.3137254901960784</v>
      </c>
    </row>
    <row r="45" spans="1:23" ht="12.75">
      <c r="A45" s="10">
        <v>470604</v>
      </c>
      <c r="B45" s="3" t="s">
        <v>11</v>
      </c>
      <c r="C45" s="11">
        <v>129</v>
      </c>
      <c r="D45" s="12"/>
      <c r="E45" s="13">
        <f>C45/S45</f>
        <v>0.5758928571428571</v>
      </c>
      <c r="F45" s="12"/>
      <c r="G45" s="11">
        <v>6</v>
      </c>
      <c r="H45" s="12"/>
      <c r="I45" s="13">
        <f>G45/S45</f>
        <v>0.026785714285714284</v>
      </c>
      <c r="J45" s="12"/>
      <c r="K45" s="11">
        <v>72</v>
      </c>
      <c r="L45" s="12"/>
      <c r="M45" s="13">
        <f>K45/S45</f>
        <v>0.32142857142857145</v>
      </c>
      <c r="N45" s="12"/>
      <c r="O45" s="11">
        <v>17</v>
      </c>
      <c r="P45" s="12"/>
      <c r="Q45" s="13">
        <f>O45/S45</f>
        <v>0.07589285714285714</v>
      </c>
      <c r="R45" s="12"/>
      <c r="S45" s="11">
        <v>224</v>
      </c>
      <c r="T45" s="12"/>
      <c r="U45" s="12">
        <f>SUM(K45,O45)</f>
        <v>89</v>
      </c>
      <c r="V45" s="12"/>
      <c r="W45" s="13">
        <f>U45/S45</f>
        <v>0.39732142857142855</v>
      </c>
    </row>
    <row r="46" spans="1:23" ht="12.75">
      <c r="A46" s="3">
        <v>470605</v>
      </c>
      <c r="B46" s="3" t="s">
        <v>21</v>
      </c>
      <c r="C46" s="11">
        <v>24</v>
      </c>
      <c r="D46" s="12"/>
      <c r="E46" s="13">
        <f>C46/S46</f>
        <v>0.8</v>
      </c>
      <c r="F46" s="12"/>
      <c r="G46" s="11">
        <v>0</v>
      </c>
      <c r="H46" s="12"/>
      <c r="I46" s="13">
        <f>G46/S46</f>
        <v>0</v>
      </c>
      <c r="J46" s="12"/>
      <c r="K46" s="11">
        <v>4</v>
      </c>
      <c r="L46" s="12"/>
      <c r="M46" s="13">
        <f>K46/S46</f>
        <v>0.13333333333333333</v>
      </c>
      <c r="N46" s="12"/>
      <c r="O46" s="11">
        <v>2</v>
      </c>
      <c r="P46" s="12"/>
      <c r="Q46" s="13">
        <f>O46/S46</f>
        <v>0.06666666666666667</v>
      </c>
      <c r="R46" s="12"/>
      <c r="S46" s="11">
        <v>30</v>
      </c>
      <c r="T46" s="12"/>
      <c r="U46" s="12">
        <f>SUM(K46,O46)</f>
        <v>6</v>
      </c>
      <c r="V46" s="12"/>
      <c r="W46" s="13">
        <f>U46/S46</f>
        <v>0.2</v>
      </c>
    </row>
    <row r="47" spans="1:23" ht="12.75">
      <c r="A47" s="3">
        <v>470607</v>
      </c>
      <c r="B47" s="3" t="s">
        <v>7</v>
      </c>
      <c r="C47" s="11">
        <v>14</v>
      </c>
      <c r="D47" s="12"/>
      <c r="E47" s="13">
        <f>C47/S47</f>
        <v>0.7</v>
      </c>
      <c r="F47" s="12"/>
      <c r="G47" s="11">
        <v>3</v>
      </c>
      <c r="H47" s="12"/>
      <c r="I47" s="13">
        <f>G47/S47</f>
        <v>0.15</v>
      </c>
      <c r="J47" s="12"/>
      <c r="K47" s="11">
        <v>3</v>
      </c>
      <c r="L47" s="12"/>
      <c r="M47" s="13">
        <f>K47/S47</f>
        <v>0.15</v>
      </c>
      <c r="N47" s="12"/>
      <c r="O47" s="11">
        <v>0</v>
      </c>
      <c r="P47" s="12"/>
      <c r="Q47" s="13">
        <f>O47/S47</f>
        <v>0</v>
      </c>
      <c r="R47" s="12"/>
      <c r="S47" s="11">
        <v>20</v>
      </c>
      <c r="T47" s="12"/>
      <c r="U47" s="12">
        <f>SUM(K47,O47)</f>
        <v>3</v>
      </c>
      <c r="V47" s="12"/>
      <c r="W47" s="13">
        <f>U47/S47</f>
        <v>0.15</v>
      </c>
    </row>
    <row r="48" spans="1:23" ht="12.75">
      <c r="A48" s="10"/>
      <c r="C48" s="11"/>
      <c r="D48" s="12"/>
      <c r="E48" s="13"/>
      <c r="F48" s="12"/>
      <c r="G48" s="11"/>
      <c r="H48" s="12"/>
      <c r="I48" s="13"/>
      <c r="J48" s="12"/>
      <c r="K48" s="11"/>
      <c r="L48" s="12"/>
      <c r="M48" s="13"/>
      <c r="N48" s="12"/>
      <c r="O48" s="11"/>
      <c r="P48" s="12"/>
      <c r="Q48" s="13"/>
      <c r="R48" s="12"/>
      <c r="S48" s="11"/>
      <c r="T48" s="12"/>
      <c r="U48" s="12"/>
      <c r="V48" s="12"/>
      <c r="W48" s="13"/>
    </row>
    <row r="49" spans="1:23" ht="12.75">
      <c r="A49" s="10">
        <v>4902</v>
      </c>
      <c r="B49" s="3" t="s">
        <v>30</v>
      </c>
      <c r="C49" s="11">
        <v>217</v>
      </c>
      <c r="D49" s="12"/>
      <c r="E49" s="13">
        <f>C49/S49</f>
        <v>0.8966942148760331</v>
      </c>
      <c r="F49" s="12"/>
      <c r="G49" s="11">
        <v>5</v>
      </c>
      <c r="H49" s="12"/>
      <c r="I49" s="13">
        <f>G49/S49</f>
        <v>0.02066115702479339</v>
      </c>
      <c r="J49" s="12"/>
      <c r="K49" s="11">
        <v>7</v>
      </c>
      <c r="L49" s="12"/>
      <c r="M49" s="13">
        <f>K49/S49</f>
        <v>0.028925619834710745</v>
      </c>
      <c r="N49" s="12"/>
      <c r="O49" s="11">
        <v>13</v>
      </c>
      <c r="P49" s="12"/>
      <c r="Q49" s="13">
        <f>O49/S49</f>
        <v>0.05371900826446281</v>
      </c>
      <c r="R49" s="12"/>
      <c r="S49" s="11">
        <v>242</v>
      </c>
      <c r="T49" s="12"/>
      <c r="U49" s="12">
        <f>SUM(K49,O49)</f>
        <v>20</v>
      </c>
      <c r="V49" s="12"/>
      <c r="W49" s="13">
        <f>U49/S49</f>
        <v>0.08264462809917356</v>
      </c>
    </row>
    <row r="50" spans="1:23" ht="12.75">
      <c r="A50" s="10">
        <v>490205</v>
      </c>
      <c r="B50" s="3" t="s">
        <v>78</v>
      </c>
      <c r="C50" s="11">
        <v>216</v>
      </c>
      <c r="E50" s="13">
        <f>C50/S50</f>
        <v>0.9037656903765691</v>
      </c>
      <c r="F50" s="12"/>
      <c r="G50" s="11">
        <v>4</v>
      </c>
      <c r="H50" s="12"/>
      <c r="I50" s="13">
        <f>G50/S50</f>
        <v>0.016736401673640166</v>
      </c>
      <c r="J50" s="12"/>
      <c r="K50" s="11">
        <v>7</v>
      </c>
      <c r="L50" s="12"/>
      <c r="M50" s="13">
        <f>K50/S50</f>
        <v>0.029288702928870293</v>
      </c>
      <c r="N50" s="12"/>
      <c r="O50" s="11">
        <v>12</v>
      </c>
      <c r="P50" s="12"/>
      <c r="Q50" s="13">
        <f>O50/S50</f>
        <v>0.0502092050209205</v>
      </c>
      <c r="R50" s="12"/>
      <c r="S50" s="11">
        <v>239</v>
      </c>
      <c r="T50" s="12"/>
      <c r="U50" s="12">
        <f>SUM(K50,O50)</f>
        <v>19</v>
      </c>
      <c r="V50" s="12"/>
      <c r="W50" s="13">
        <f>U50/S50</f>
        <v>0.0794979079497908</v>
      </c>
    </row>
    <row r="51" spans="1:23" ht="12.75">
      <c r="A51" s="10">
        <v>490299</v>
      </c>
      <c r="B51" s="3" t="s">
        <v>31</v>
      </c>
      <c r="C51" s="11">
        <v>1</v>
      </c>
      <c r="D51" s="12"/>
      <c r="E51" s="13">
        <f>C51/S51</f>
        <v>0.3333333333333333</v>
      </c>
      <c r="F51" s="12"/>
      <c r="G51" s="11">
        <v>1</v>
      </c>
      <c r="H51" s="12"/>
      <c r="I51" s="13">
        <f>G51/S51</f>
        <v>0.3333333333333333</v>
      </c>
      <c r="J51" s="12"/>
      <c r="K51" s="11">
        <v>0</v>
      </c>
      <c r="L51" s="12"/>
      <c r="M51" s="13">
        <f>K51/S51</f>
        <v>0</v>
      </c>
      <c r="N51" s="12"/>
      <c r="O51" s="11">
        <v>1</v>
      </c>
      <c r="P51" s="12"/>
      <c r="Q51" s="13">
        <f>O51/S51</f>
        <v>0.3333333333333333</v>
      </c>
      <c r="R51" s="12"/>
      <c r="S51" s="11">
        <v>3</v>
      </c>
      <c r="T51" s="12"/>
      <c r="U51" s="12">
        <f>SUM(K51,O51)</f>
        <v>1</v>
      </c>
      <c r="V51" s="12"/>
      <c r="W51" s="13">
        <f>U51/S51</f>
        <v>0.3333333333333333</v>
      </c>
    </row>
    <row r="52" spans="1:23" ht="12.75">
      <c r="A52" s="10"/>
      <c r="C52" s="11"/>
      <c r="D52" s="12"/>
      <c r="E52" s="13"/>
      <c r="F52" s="12"/>
      <c r="G52" s="11"/>
      <c r="H52" s="12"/>
      <c r="I52" s="13"/>
      <c r="J52" s="12"/>
      <c r="K52" s="11"/>
      <c r="L52" s="12"/>
      <c r="M52" s="13"/>
      <c r="N52" s="12"/>
      <c r="O52" s="11"/>
      <c r="P52" s="12"/>
      <c r="Q52" s="13"/>
      <c r="R52" s="12"/>
      <c r="S52" s="11"/>
      <c r="T52" s="12"/>
      <c r="U52" s="12"/>
      <c r="V52" s="12"/>
      <c r="W52" s="13"/>
    </row>
    <row r="53" spans="1:23" ht="12.75">
      <c r="A53" s="3">
        <v>5108</v>
      </c>
      <c r="B53" s="3" t="s">
        <v>8</v>
      </c>
      <c r="C53" s="11">
        <v>331</v>
      </c>
      <c r="D53" s="12"/>
      <c r="E53" s="13">
        <f aca="true" t="shared" si="0" ref="E53:E59">C53/S53</f>
        <v>0.6245283018867924</v>
      </c>
      <c r="F53" s="12"/>
      <c r="G53" s="11">
        <v>17</v>
      </c>
      <c r="H53" s="12"/>
      <c r="I53" s="13">
        <f aca="true" t="shared" si="1" ref="I53:I59">G53/S53</f>
        <v>0.03207547169811321</v>
      </c>
      <c r="J53" s="12"/>
      <c r="K53" s="11">
        <v>128</v>
      </c>
      <c r="L53" s="12"/>
      <c r="M53" s="13">
        <f aca="true" t="shared" si="2" ref="M53:M59">K53/S53</f>
        <v>0.24150943396226415</v>
      </c>
      <c r="N53" s="12"/>
      <c r="O53" s="11">
        <v>54</v>
      </c>
      <c r="P53" s="12"/>
      <c r="Q53" s="13">
        <f aca="true" t="shared" si="3" ref="Q53:Q59">O53/S53</f>
        <v>0.1018867924528302</v>
      </c>
      <c r="R53" s="12"/>
      <c r="S53" s="11">
        <v>530</v>
      </c>
      <c r="T53" s="12"/>
      <c r="U53" s="12">
        <f aca="true" t="shared" si="4" ref="U53:U59">SUM(K53,O53)</f>
        <v>182</v>
      </c>
      <c r="V53" s="12"/>
      <c r="W53" s="13">
        <f aca="true" t="shared" si="5" ref="W53:W59">U53/S53</f>
        <v>0.3433962264150943</v>
      </c>
    </row>
    <row r="54" spans="1:23" ht="12.75">
      <c r="A54" s="3">
        <v>510801</v>
      </c>
      <c r="B54" s="3" t="s">
        <v>47</v>
      </c>
      <c r="C54" s="11">
        <v>36</v>
      </c>
      <c r="D54" s="12"/>
      <c r="E54" s="13">
        <f t="shared" si="0"/>
        <v>0.631578947368421</v>
      </c>
      <c r="F54" s="12"/>
      <c r="G54" s="11">
        <v>4</v>
      </c>
      <c r="H54" s="12"/>
      <c r="I54" s="13">
        <f t="shared" si="1"/>
        <v>0.07017543859649122</v>
      </c>
      <c r="J54" s="12"/>
      <c r="K54" s="11">
        <v>14</v>
      </c>
      <c r="L54" s="12"/>
      <c r="M54" s="13">
        <f t="shared" si="2"/>
        <v>0.24561403508771928</v>
      </c>
      <c r="N54" s="12"/>
      <c r="O54" s="11">
        <v>3</v>
      </c>
      <c r="P54" s="12"/>
      <c r="Q54" s="13">
        <f t="shared" si="3"/>
        <v>0.05263157894736842</v>
      </c>
      <c r="R54" s="12"/>
      <c r="S54" s="11">
        <v>57</v>
      </c>
      <c r="T54" s="12"/>
      <c r="U54" s="12">
        <f t="shared" si="4"/>
        <v>17</v>
      </c>
      <c r="V54" s="12"/>
      <c r="W54" s="13">
        <f t="shared" si="5"/>
        <v>0.2982456140350877</v>
      </c>
    </row>
    <row r="55" spans="1:23" ht="12.75">
      <c r="A55" s="3">
        <v>510803</v>
      </c>
      <c r="B55" s="3" t="s">
        <v>52</v>
      </c>
      <c r="C55" s="11">
        <v>55</v>
      </c>
      <c r="E55" s="13">
        <f t="shared" si="0"/>
        <v>0.9649122807017544</v>
      </c>
      <c r="F55" s="12"/>
      <c r="G55" s="11">
        <v>0</v>
      </c>
      <c r="H55" s="12"/>
      <c r="I55" s="13">
        <f t="shared" si="1"/>
        <v>0</v>
      </c>
      <c r="J55" s="12"/>
      <c r="K55" s="11">
        <v>2</v>
      </c>
      <c r="L55" s="12"/>
      <c r="M55" s="13">
        <f t="shared" si="2"/>
        <v>0.03508771929824561</v>
      </c>
      <c r="N55" s="12"/>
      <c r="O55" s="11">
        <v>0</v>
      </c>
      <c r="P55" s="12"/>
      <c r="Q55" s="13">
        <f t="shared" si="3"/>
        <v>0</v>
      </c>
      <c r="R55" s="12"/>
      <c r="S55" s="11">
        <v>57</v>
      </c>
      <c r="T55" s="12"/>
      <c r="U55" s="12">
        <f t="shared" si="4"/>
        <v>2</v>
      </c>
      <c r="V55" s="12"/>
      <c r="W55" s="13">
        <f t="shared" si="5"/>
        <v>0.03508771929824561</v>
      </c>
    </row>
    <row r="56" spans="1:23" ht="12.75">
      <c r="A56" s="3">
        <v>510805</v>
      </c>
      <c r="B56" s="3" t="s">
        <v>55</v>
      </c>
      <c r="C56" s="11">
        <v>69</v>
      </c>
      <c r="D56" s="12"/>
      <c r="E56" s="13">
        <f t="shared" si="0"/>
        <v>0.5609756097560976</v>
      </c>
      <c r="F56" s="12"/>
      <c r="G56" s="11">
        <v>1</v>
      </c>
      <c r="H56" s="12"/>
      <c r="I56" s="13">
        <f t="shared" si="1"/>
        <v>0.008130081300813009</v>
      </c>
      <c r="J56" s="12"/>
      <c r="K56" s="11">
        <v>30</v>
      </c>
      <c r="L56" s="12"/>
      <c r="M56" s="13">
        <f t="shared" si="2"/>
        <v>0.24390243902439024</v>
      </c>
      <c r="N56" s="12"/>
      <c r="O56" s="11">
        <v>23</v>
      </c>
      <c r="P56" s="12"/>
      <c r="Q56" s="13">
        <f t="shared" si="3"/>
        <v>0.18699186991869918</v>
      </c>
      <c r="R56" s="12"/>
      <c r="S56" s="11">
        <v>123</v>
      </c>
      <c r="T56" s="12"/>
      <c r="U56" s="12">
        <f t="shared" si="4"/>
        <v>53</v>
      </c>
      <c r="V56" s="12"/>
      <c r="W56" s="13">
        <f t="shared" si="5"/>
        <v>0.43089430894308944</v>
      </c>
    </row>
    <row r="57" spans="1:23" ht="12.75">
      <c r="A57" s="3">
        <v>510806</v>
      </c>
      <c r="B57" s="3" t="s">
        <v>56</v>
      </c>
      <c r="C57" s="11">
        <v>71</v>
      </c>
      <c r="D57" s="12"/>
      <c r="E57" s="13">
        <f t="shared" si="0"/>
        <v>0.8352941176470589</v>
      </c>
      <c r="F57" s="12"/>
      <c r="G57" s="11">
        <v>2</v>
      </c>
      <c r="H57" s="12"/>
      <c r="I57" s="13">
        <f t="shared" si="1"/>
        <v>0.023529411764705882</v>
      </c>
      <c r="J57" s="12"/>
      <c r="K57" s="11">
        <v>9</v>
      </c>
      <c r="L57" s="12"/>
      <c r="M57" s="13">
        <f t="shared" si="2"/>
        <v>0.10588235294117647</v>
      </c>
      <c r="N57" s="12"/>
      <c r="O57" s="11">
        <v>3</v>
      </c>
      <c r="P57" s="12"/>
      <c r="Q57" s="13">
        <f t="shared" si="3"/>
        <v>0.03529411764705882</v>
      </c>
      <c r="R57" s="12"/>
      <c r="S57" s="11">
        <v>85</v>
      </c>
      <c r="T57" s="12"/>
      <c r="U57" s="12">
        <f t="shared" si="4"/>
        <v>12</v>
      </c>
      <c r="V57" s="12"/>
      <c r="W57" s="13">
        <f t="shared" si="5"/>
        <v>0.1411764705882353</v>
      </c>
    </row>
    <row r="58" spans="1:23" ht="12.75">
      <c r="A58" s="3">
        <v>510808</v>
      </c>
      <c r="B58" s="3" t="s">
        <v>81</v>
      </c>
      <c r="C58" s="11">
        <v>12</v>
      </c>
      <c r="E58" s="13">
        <f t="shared" si="0"/>
        <v>0.8571428571428571</v>
      </c>
      <c r="F58" s="12"/>
      <c r="G58" s="11">
        <v>0</v>
      </c>
      <c r="H58" s="12"/>
      <c r="I58" s="13">
        <f t="shared" si="1"/>
        <v>0</v>
      </c>
      <c r="J58" s="12"/>
      <c r="K58" s="11">
        <v>1</v>
      </c>
      <c r="L58" s="12"/>
      <c r="M58" s="13">
        <f t="shared" si="2"/>
        <v>0.07142857142857142</v>
      </c>
      <c r="N58" s="12"/>
      <c r="O58" s="11">
        <v>1</v>
      </c>
      <c r="P58" s="12"/>
      <c r="Q58" s="13">
        <f t="shared" si="3"/>
        <v>0.07142857142857142</v>
      </c>
      <c r="R58" s="12"/>
      <c r="S58" s="11">
        <v>14</v>
      </c>
      <c r="T58" s="12"/>
      <c r="U58" s="12">
        <f t="shared" si="4"/>
        <v>2</v>
      </c>
      <c r="V58" s="12"/>
      <c r="W58" s="13">
        <f t="shared" si="5"/>
        <v>0.14285714285714285</v>
      </c>
    </row>
    <row r="59" spans="1:23" ht="12.75">
      <c r="A59" s="3">
        <v>510810</v>
      </c>
      <c r="B59" s="3" t="s">
        <v>24</v>
      </c>
      <c r="C59" s="11">
        <v>88</v>
      </c>
      <c r="D59" s="15"/>
      <c r="E59" s="13">
        <f t="shared" si="0"/>
        <v>0.4536082474226804</v>
      </c>
      <c r="F59" s="15"/>
      <c r="G59" s="11">
        <v>10</v>
      </c>
      <c r="H59" s="15"/>
      <c r="I59" s="13">
        <f t="shared" si="1"/>
        <v>0.05154639175257732</v>
      </c>
      <c r="J59" s="15"/>
      <c r="K59" s="11">
        <v>72</v>
      </c>
      <c r="L59" s="15"/>
      <c r="M59" s="13">
        <f t="shared" si="2"/>
        <v>0.3711340206185567</v>
      </c>
      <c r="N59" s="15"/>
      <c r="O59" s="11">
        <v>24</v>
      </c>
      <c r="P59" s="15"/>
      <c r="Q59" s="13">
        <f t="shared" si="3"/>
        <v>0.12371134020618557</v>
      </c>
      <c r="R59" s="15"/>
      <c r="S59" s="11">
        <v>194</v>
      </c>
      <c r="T59" s="15"/>
      <c r="U59" s="12">
        <f t="shared" si="4"/>
        <v>96</v>
      </c>
      <c r="V59" s="12"/>
      <c r="W59" s="13">
        <f t="shared" si="5"/>
        <v>0.4948453608247423</v>
      </c>
    </row>
    <row r="60" spans="3:23" ht="12.75">
      <c r="C60" s="11"/>
      <c r="D60" s="12"/>
      <c r="E60" s="13"/>
      <c r="F60" s="12"/>
      <c r="G60" s="11"/>
      <c r="H60" s="12"/>
      <c r="I60" s="13"/>
      <c r="J60" s="12"/>
      <c r="K60" s="11"/>
      <c r="L60" s="12"/>
      <c r="M60" s="13"/>
      <c r="N60" s="12"/>
      <c r="O60" s="11"/>
      <c r="P60" s="12"/>
      <c r="Q60" s="13"/>
      <c r="R60" s="12"/>
      <c r="S60" s="11"/>
      <c r="T60" s="12"/>
      <c r="U60" s="12"/>
      <c r="V60" s="12"/>
      <c r="W60" s="13"/>
    </row>
    <row r="61" spans="1:23" ht="12.75">
      <c r="A61" s="3">
        <v>5115</v>
      </c>
      <c r="B61" s="3" t="s">
        <v>48</v>
      </c>
      <c r="C61" s="11">
        <v>26</v>
      </c>
      <c r="E61" s="13">
        <f>C61/S61</f>
        <v>0.43333333333333335</v>
      </c>
      <c r="F61" s="12"/>
      <c r="G61" s="11">
        <v>6</v>
      </c>
      <c r="H61" s="12"/>
      <c r="I61" s="13">
        <f>G61/S61</f>
        <v>0.1</v>
      </c>
      <c r="J61" s="12"/>
      <c r="K61" s="11">
        <v>23</v>
      </c>
      <c r="L61" s="12"/>
      <c r="M61" s="13">
        <f>K61/S61</f>
        <v>0.38333333333333336</v>
      </c>
      <c r="N61" s="12"/>
      <c r="O61" s="11">
        <v>5</v>
      </c>
      <c r="P61" s="12"/>
      <c r="Q61" s="13">
        <f>O61/S61</f>
        <v>0.08333333333333333</v>
      </c>
      <c r="R61" s="12"/>
      <c r="S61" s="11">
        <v>60</v>
      </c>
      <c r="T61" s="12"/>
      <c r="U61" s="12">
        <f>SUM(K61,O61)</f>
        <v>28</v>
      </c>
      <c r="V61" s="12"/>
      <c r="W61" s="13">
        <f>U61/S61</f>
        <v>0.4666666666666667</v>
      </c>
    </row>
    <row r="62" spans="1:23" ht="12.75">
      <c r="A62" s="3">
        <v>511501</v>
      </c>
      <c r="B62" s="3" t="s">
        <v>73</v>
      </c>
      <c r="C62" s="11">
        <v>19</v>
      </c>
      <c r="D62" s="12"/>
      <c r="E62" s="13">
        <f>C62/S62</f>
        <v>0.40425531914893614</v>
      </c>
      <c r="F62" s="12"/>
      <c r="G62" s="11">
        <v>5</v>
      </c>
      <c r="H62" s="12"/>
      <c r="I62" s="13">
        <f>G62/S62</f>
        <v>0.10638297872340426</v>
      </c>
      <c r="J62" s="12"/>
      <c r="K62" s="11">
        <v>19</v>
      </c>
      <c r="L62" s="12"/>
      <c r="M62" s="13">
        <f>K62/S62</f>
        <v>0.40425531914893614</v>
      </c>
      <c r="N62" s="12"/>
      <c r="O62" s="11">
        <v>4</v>
      </c>
      <c r="P62" s="12"/>
      <c r="Q62" s="13">
        <f>O62/S62</f>
        <v>0.0851063829787234</v>
      </c>
      <c r="R62" s="12"/>
      <c r="S62" s="11">
        <v>47</v>
      </c>
      <c r="T62" s="12"/>
      <c r="U62" s="12">
        <f>SUM(K62,O62)</f>
        <v>23</v>
      </c>
      <c r="V62" s="12"/>
      <c r="W62" s="13">
        <f>U62/S62</f>
        <v>0.48936170212765956</v>
      </c>
    </row>
    <row r="63" spans="1:23" ht="12.75">
      <c r="A63" s="3">
        <v>511502</v>
      </c>
      <c r="B63" s="3" t="s">
        <v>61</v>
      </c>
      <c r="C63" s="11">
        <v>7</v>
      </c>
      <c r="D63" s="12"/>
      <c r="E63" s="13">
        <f>C63/S63</f>
        <v>0.5384615384615384</v>
      </c>
      <c r="F63" s="12"/>
      <c r="G63" s="11">
        <v>1</v>
      </c>
      <c r="H63" s="12"/>
      <c r="I63" s="13">
        <f>G63/S63</f>
        <v>0.07692307692307693</v>
      </c>
      <c r="J63" s="12"/>
      <c r="K63" s="11">
        <v>4</v>
      </c>
      <c r="L63" s="12"/>
      <c r="M63" s="13">
        <f>K63/S63</f>
        <v>0.3076923076923077</v>
      </c>
      <c r="N63" s="12"/>
      <c r="O63" s="11">
        <v>1</v>
      </c>
      <c r="P63" s="12"/>
      <c r="Q63" s="13">
        <f>O63/S63</f>
        <v>0.07692307692307693</v>
      </c>
      <c r="R63" s="12"/>
      <c r="S63" s="11">
        <v>13</v>
      </c>
      <c r="T63" s="12"/>
      <c r="U63" s="12">
        <f>SUM(K63,O63)</f>
        <v>5</v>
      </c>
      <c r="V63" s="12"/>
      <c r="W63" s="13">
        <f>U63/S63</f>
        <v>0.38461538461538464</v>
      </c>
    </row>
    <row r="64" spans="1:23" ht="12.75">
      <c r="A64" s="10"/>
      <c r="C64" s="11"/>
      <c r="D64" s="12"/>
      <c r="E64" s="13"/>
      <c r="F64" s="12"/>
      <c r="G64" s="11"/>
      <c r="H64" s="12"/>
      <c r="I64" s="13"/>
      <c r="J64" s="12"/>
      <c r="K64" s="11"/>
      <c r="L64" s="12"/>
      <c r="M64" s="13"/>
      <c r="N64" s="12"/>
      <c r="O64" s="11"/>
      <c r="P64" s="12"/>
      <c r="Q64" s="13"/>
      <c r="R64" s="12"/>
      <c r="S64" s="11"/>
      <c r="T64" s="12"/>
      <c r="U64" s="12"/>
      <c r="V64" s="12"/>
      <c r="W64" s="13"/>
    </row>
    <row r="65" spans="1:23" ht="12.75">
      <c r="A65" s="10">
        <v>5207</v>
      </c>
      <c r="B65" s="3" t="s">
        <v>26</v>
      </c>
      <c r="C65" s="11">
        <v>11</v>
      </c>
      <c r="D65" s="12"/>
      <c r="E65" s="13">
        <f>C65/S65</f>
        <v>0.6111111111111112</v>
      </c>
      <c r="F65" s="12"/>
      <c r="G65" s="11">
        <v>1</v>
      </c>
      <c r="H65" s="12"/>
      <c r="I65" s="13">
        <f>G65/S65</f>
        <v>0.05555555555555555</v>
      </c>
      <c r="J65" s="12"/>
      <c r="K65" s="11">
        <v>5</v>
      </c>
      <c r="L65" s="12"/>
      <c r="M65" s="13">
        <f>K65/S65</f>
        <v>0.2777777777777778</v>
      </c>
      <c r="N65" s="12"/>
      <c r="O65" s="11">
        <v>1</v>
      </c>
      <c r="P65" s="12"/>
      <c r="Q65" s="13">
        <f>O65/S65</f>
        <v>0.05555555555555555</v>
      </c>
      <c r="R65" s="12"/>
      <c r="S65" s="11">
        <v>18</v>
      </c>
      <c r="T65" s="12"/>
      <c r="U65" s="12">
        <f>SUM(K65,O65)</f>
        <v>6</v>
      </c>
      <c r="V65" s="12"/>
      <c r="W65" s="13">
        <f>U65/S65</f>
        <v>0.3333333333333333</v>
      </c>
    </row>
    <row r="66" spans="1:23" ht="12.75">
      <c r="A66" s="10">
        <v>520701</v>
      </c>
      <c r="B66" s="3" t="s">
        <v>27</v>
      </c>
      <c r="C66" s="11">
        <v>4</v>
      </c>
      <c r="D66" s="12"/>
      <c r="E66" s="13">
        <f>C66/S66</f>
        <v>0.5714285714285714</v>
      </c>
      <c r="F66" s="12"/>
      <c r="G66" s="11">
        <v>0</v>
      </c>
      <c r="H66" s="12"/>
      <c r="I66" s="13">
        <f>G66/S66</f>
        <v>0</v>
      </c>
      <c r="J66" s="12"/>
      <c r="K66" s="11">
        <v>3</v>
      </c>
      <c r="L66" s="12"/>
      <c r="M66" s="13">
        <f>K66/S66</f>
        <v>0.42857142857142855</v>
      </c>
      <c r="N66" s="12"/>
      <c r="O66" s="11">
        <v>0</v>
      </c>
      <c r="P66" s="12"/>
      <c r="Q66" s="13">
        <f>O66/S66</f>
        <v>0</v>
      </c>
      <c r="R66" s="12"/>
      <c r="S66" s="11">
        <v>7</v>
      </c>
      <c r="T66" s="12"/>
      <c r="U66" s="12">
        <f>SUM(K66,O66)</f>
        <v>3</v>
      </c>
      <c r="V66" s="12"/>
      <c r="W66" s="13">
        <f>U66/S66</f>
        <v>0.42857142857142855</v>
      </c>
    </row>
    <row r="67" spans="1:23" ht="12.75">
      <c r="A67" s="14">
        <v>520703</v>
      </c>
      <c r="B67" s="3" t="s">
        <v>69</v>
      </c>
      <c r="C67" s="11">
        <v>7</v>
      </c>
      <c r="D67" s="12"/>
      <c r="E67" s="13">
        <f>C67/S67</f>
        <v>0.6363636363636364</v>
      </c>
      <c r="F67" s="12"/>
      <c r="G67" s="11">
        <v>1</v>
      </c>
      <c r="H67" s="12"/>
      <c r="I67" s="13">
        <f>G67/S67</f>
        <v>0.09090909090909091</v>
      </c>
      <c r="J67" s="12"/>
      <c r="K67" s="11">
        <v>2</v>
      </c>
      <c r="L67" s="12"/>
      <c r="M67" s="13">
        <f>K67/S67</f>
        <v>0.18181818181818182</v>
      </c>
      <c r="N67" s="12"/>
      <c r="O67" s="11">
        <v>1</v>
      </c>
      <c r="P67" s="12"/>
      <c r="Q67" s="13">
        <f>O67/S67</f>
        <v>0.09090909090909091</v>
      </c>
      <c r="R67" s="12"/>
      <c r="S67" s="11">
        <v>11</v>
      </c>
      <c r="T67" s="12"/>
      <c r="U67" s="12">
        <f>SUM(K67,O67)</f>
        <v>3</v>
      </c>
      <c r="V67" s="12"/>
      <c r="W67" s="13">
        <f>U67/S67</f>
        <v>0.2727272727272727</v>
      </c>
    </row>
    <row r="68" spans="3:23" ht="12.75">
      <c r="C68" s="11"/>
      <c r="E68" s="13"/>
      <c r="G68" s="11"/>
      <c r="I68" s="13"/>
      <c r="K68" s="11"/>
      <c r="M68" s="13"/>
      <c r="O68" s="11"/>
      <c r="Q68" s="13"/>
      <c r="S68" s="11"/>
      <c r="U68" s="12"/>
      <c r="V68" s="12"/>
      <c r="W68" s="13"/>
    </row>
    <row r="69" spans="1:23" ht="12.75">
      <c r="A69" s="3">
        <v>5209</v>
      </c>
      <c r="B69" s="3" t="s">
        <v>33</v>
      </c>
      <c r="C69" s="11">
        <v>19</v>
      </c>
      <c r="E69" s="13">
        <f>C69/S69</f>
        <v>0.6551724137931034</v>
      </c>
      <c r="G69" s="11">
        <v>2</v>
      </c>
      <c r="I69" s="13">
        <f>G69/S69</f>
        <v>0.06896551724137931</v>
      </c>
      <c r="K69" s="11">
        <v>5</v>
      </c>
      <c r="M69" s="13">
        <f>K69/S69</f>
        <v>0.1724137931034483</v>
      </c>
      <c r="O69" s="11">
        <v>3</v>
      </c>
      <c r="Q69" s="13">
        <f>O69/S69</f>
        <v>0.10344827586206896</v>
      </c>
      <c r="S69" s="11">
        <v>29</v>
      </c>
      <c r="U69" s="12">
        <f>SUM(K69,O69)</f>
        <v>8</v>
      </c>
      <c r="V69" s="12"/>
      <c r="W69" s="13">
        <f>U69/S69</f>
        <v>0.27586206896551724</v>
      </c>
    </row>
    <row r="70" spans="1:23" ht="12.75">
      <c r="A70" s="14">
        <v>520901</v>
      </c>
      <c r="B70" s="3" t="s">
        <v>34</v>
      </c>
      <c r="C70" s="11">
        <v>15</v>
      </c>
      <c r="E70" s="13">
        <f>C70/S70</f>
        <v>0.7142857142857143</v>
      </c>
      <c r="G70" s="11">
        <v>1</v>
      </c>
      <c r="I70" s="13">
        <f>G70/S70</f>
        <v>0.047619047619047616</v>
      </c>
      <c r="K70" s="11">
        <v>3</v>
      </c>
      <c r="M70" s="13">
        <f>K70/S70</f>
        <v>0.14285714285714285</v>
      </c>
      <c r="O70" s="11">
        <v>2</v>
      </c>
      <c r="Q70" s="13">
        <f>O70/S70</f>
        <v>0.09523809523809523</v>
      </c>
      <c r="S70" s="11">
        <v>21</v>
      </c>
      <c r="U70" s="12">
        <f>SUM(K70,O70)</f>
        <v>5</v>
      </c>
      <c r="V70" s="12"/>
      <c r="W70" s="13">
        <f>U70/S70</f>
        <v>0.23809523809523808</v>
      </c>
    </row>
    <row r="71" spans="1:23" ht="12.75">
      <c r="A71" s="14">
        <v>520904</v>
      </c>
      <c r="B71" s="3" t="s">
        <v>35</v>
      </c>
      <c r="C71" s="11">
        <v>4</v>
      </c>
      <c r="E71" s="13">
        <f>C71/S71</f>
        <v>0.5</v>
      </c>
      <c r="G71" s="11">
        <v>1</v>
      </c>
      <c r="I71" s="13">
        <f>G71/S71</f>
        <v>0.125</v>
      </c>
      <c r="K71" s="11">
        <v>2</v>
      </c>
      <c r="M71" s="13">
        <f>K71/S71</f>
        <v>0.25</v>
      </c>
      <c r="O71" s="11">
        <v>1</v>
      </c>
      <c r="Q71" s="13">
        <f>O71/S71</f>
        <v>0.125</v>
      </c>
      <c r="S71" s="11">
        <v>8</v>
      </c>
      <c r="U71" s="12">
        <f>SUM(K71,O71)</f>
        <v>3</v>
      </c>
      <c r="V71" s="12"/>
      <c r="W71" s="13">
        <f>U71/S71</f>
        <v>0.375</v>
      </c>
    </row>
    <row r="72" spans="1:23" ht="12.75">
      <c r="A72" s="14"/>
      <c r="C72" s="11"/>
      <c r="E72" s="13"/>
      <c r="G72" s="11"/>
      <c r="I72" s="13"/>
      <c r="K72" s="11"/>
      <c r="M72" s="13"/>
      <c r="O72" s="11"/>
      <c r="Q72" s="13"/>
      <c r="S72" s="11"/>
      <c r="U72" s="12"/>
      <c r="V72" s="12"/>
      <c r="W72" s="13"/>
    </row>
    <row r="73" spans="1:23" ht="12.75">
      <c r="A73" s="14">
        <v>5210</v>
      </c>
      <c r="B73" s="3" t="s">
        <v>37</v>
      </c>
      <c r="C73" s="11">
        <v>11</v>
      </c>
      <c r="E73" s="13">
        <f>C73/S73</f>
        <v>0.5789473684210527</v>
      </c>
      <c r="G73" s="11">
        <v>1</v>
      </c>
      <c r="I73" s="13">
        <f>G73/S73</f>
        <v>0.05263157894736842</v>
      </c>
      <c r="K73" s="11">
        <v>5</v>
      </c>
      <c r="M73" s="13">
        <f>K73/S73</f>
        <v>0.2631578947368421</v>
      </c>
      <c r="O73" s="11">
        <v>2</v>
      </c>
      <c r="Q73" s="13">
        <f>O73/S73</f>
        <v>0.10526315789473684</v>
      </c>
      <c r="S73" s="11">
        <v>19</v>
      </c>
      <c r="U73" s="12">
        <f>SUM(K73,O73)</f>
        <v>7</v>
      </c>
      <c r="V73" s="12"/>
      <c r="W73" s="13">
        <f>U73/S73</f>
        <v>0.3684210526315789</v>
      </c>
    </row>
    <row r="74" spans="1:23" ht="12.75">
      <c r="A74" s="14">
        <v>521001</v>
      </c>
      <c r="B74" s="3" t="s">
        <v>38</v>
      </c>
      <c r="C74" s="11">
        <v>11</v>
      </c>
      <c r="E74" s="13">
        <f>C74/S74</f>
        <v>0.5789473684210527</v>
      </c>
      <c r="G74" s="11">
        <v>1</v>
      </c>
      <c r="I74" s="13">
        <f>G74/S74</f>
        <v>0.05263157894736842</v>
      </c>
      <c r="K74" s="11">
        <v>5</v>
      </c>
      <c r="M74" s="13">
        <f>K74/S74</f>
        <v>0.2631578947368421</v>
      </c>
      <c r="O74" s="11">
        <v>2</v>
      </c>
      <c r="Q74" s="13">
        <f>O74/S74</f>
        <v>0.10526315789473684</v>
      </c>
      <c r="S74" s="11">
        <v>19</v>
      </c>
      <c r="U74" s="12">
        <f>SUM(K74,O74)</f>
        <v>7</v>
      </c>
      <c r="V74" s="12"/>
      <c r="W74" s="13">
        <f>U74/S74</f>
        <v>0.3684210526315789</v>
      </c>
    </row>
    <row r="75" spans="1:23" ht="12.75">
      <c r="A75" s="10"/>
      <c r="C75" s="11"/>
      <c r="E75" s="13"/>
      <c r="G75" s="11"/>
      <c r="I75" s="13"/>
      <c r="K75" s="11"/>
      <c r="M75" s="13"/>
      <c r="O75" s="11"/>
      <c r="Q75" s="13"/>
      <c r="S75" s="11"/>
      <c r="U75" s="12"/>
      <c r="V75" s="12"/>
      <c r="W75" s="13"/>
    </row>
    <row r="76" spans="1:23" ht="12.75">
      <c r="A76" s="10">
        <v>5214</v>
      </c>
      <c r="B76" s="3" t="s">
        <v>45</v>
      </c>
      <c r="C76" s="11">
        <v>4</v>
      </c>
      <c r="E76" s="13">
        <f>C76/S76</f>
        <v>0.36363636363636365</v>
      </c>
      <c r="G76" s="11">
        <v>1</v>
      </c>
      <c r="I76" s="13">
        <f>G76/S76</f>
        <v>0.09090909090909091</v>
      </c>
      <c r="K76" s="11">
        <v>5</v>
      </c>
      <c r="M76" s="13">
        <f>K76/S76</f>
        <v>0.45454545454545453</v>
      </c>
      <c r="O76" s="11">
        <v>1</v>
      </c>
      <c r="Q76" s="13">
        <f>O76/S76</f>
        <v>0.09090909090909091</v>
      </c>
      <c r="S76" s="11">
        <v>11</v>
      </c>
      <c r="U76" s="12">
        <f>SUM(K76,O76)</f>
        <v>6</v>
      </c>
      <c r="V76" s="12"/>
      <c r="W76" s="13">
        <f>U76/S76</f>
        <v>0.5454545454545454</v>
      </c>
    </row>
    <row r="77" spans="1:23" ht="12.75">
      <c r="A77" s="10">
        <v>521401</v>
      </c>
      <c r="B77" s="3" t="s">
        <v>46</v>
      </c>
      <c r="C77" s="11">
        <v>4</v>
      </c>
      <c r="E77" s="13">
        <f>C77/S77</f>
        <v>0.36363636363636365</v>
      </c>
      <c r="G77" s="11">
        <v>1</v>
      </c>
      <c r="I77" s="13">
        <f>G77/S77</f>
        <v>0.09090909090909091</v>
      </c>
      <c r="K77" s="11">
        <v>5</v>
      </c>
      <c r="M77" s="13">
        <f>K77/S77</f>
        <v>0.45454545454545453</v>
      </c>
      <c r="O77" s="11">
        <v>1</v>
      </c>
      <c r="Q77" s="13">
        <f>O77/S77</f>
        <v>0.09090909090909091</v>
      </c>
      <c r="S77" s="11">
        <v>11</v>
      </c>
      <c r="U77" s="12">
        <f>SUM(K77,O77)</f>
        <v>6</v>
      </c>
      <c r="V77" s="12"/>
      <c r="W77" s="13">
        <f>U77/S77</f>
        <v>0.5454545454545454</v>
      </c>
    </row>
    <row r="78" spans="3:23" ht="12.75">
      <c r="C78" s="11"/>
      <c r="E78" s="13"/>
      <c r="G78" s="11"/>
      <c r="I78" s="13"/>
      <c r="K78" s="11"/>
      <c r="M78" s="13"/>
      <c r="O78" s="11"/>
      <c r="Q78" s="13"/>
      <c r="S78" s="11"/>
      <c r="U78" s="12"/>
      <c r="V78" s="12"/>
      <c r="W78" s="13"/>
    </row>
    <row r="79" spans="1:23" ht="12.75">
      <c r="A79" s="3">
        <v>5215</v>
      </c>
      <c r="B79" s="3" t="s">
        <v>64</v>
      </c>
      <c r="C79" s="11">
        <v>15</v>
      </c>
      <c r="E79" s="13">
        <f>C79/S79</f>
        <v>0.8333333333333334</v>
      </c>
      <c r="G79" s="11">
        <v>0</v>
      </c>
      <c r="I79" s="13">
        <f>G79/S79</f>
        <v>0</v>
      </c>
      <c r="K79" s="11">
        <v>0</v>
      </c>
      <c r="M79" s="13">
        <f>K79/S79</f>
        <v>0</v>
      </c>
      <c r="O79" s="11">
        <v>3</v>
      </c>
      <c r="Q79" s="13">
        <f>O79/S79</f>
        <v>0.16666666666666666</v>
      </c>
      <c r="S79" s="11">
        <v>18</v>
      </c>
      <c r="U79" s="12">
        <f>SUM(K79,O79)</f>
        <v>3</v>
      </c>
      <c r="V79" s="12"/>
      <c r="W79" s="13">
        <f>U79/S79</f>
        <v>0.16666666666666666</v>
      </c>
    </row>
    <row r="80" spans="1:23" ht="12.75">
      <c r="A80" s="3">
        <v>521501</v>
      </c>
      <c r="B80" s="3" t="s">
        <v>63</v>
      </c>
      <c r="C80" s="17">
        <v>15</v>
      </c>
      <c r="D80" s="5"/>
      <c r="E80" s="18">
        <f>C80/S80</f>
        <v>0.8333333333333334</v>
      </c>
      <c r="F80" s="5"/>
      <c r="G80" s="17">
        <v>0</v>
      </c>
      <c r="H80" s="5"/>
      <c r="I80" s="18">
        <f>G80/S80</f>
        <v>0</v>
      </c>
      <c r="J80" s="5"/>
      <c r="K80" s="17">
        <v>0</v>
      </c>
      <c r="L80" s="5"/>
      <c r="M80" s="18">
        <f>K80/S80</f>
        <v>0</v>
      </c>
      <c r="N80" s="5"/>
      <c r="O80" s="17">
        <v>3</v>
      </c>
      <c r="P80" s="5"/>
      <c r="Q80" s="18">
        <f>O80/S80</f>
        <v>0.16666666666666666</v>
      </c>
      <c r="R80" s="5"/>
      <c r="S80" s="17">
        <v>18</v>
      </c>
      <c r="T80" s="5"/>
      <c r="U80" s="15">
        <f>SUM(K80,O80)</f>
        <v>3</v>
      </c>
      <c r="V80" s="15"/>
      <c r="W80" s="18">
        <f>U80/S80</f>
        <v>0.16666666666666666</v>
      </c>
    </row>
    <row r="81" spans="1:23" ht="12.75">
      <c r="A81" s="10"/>
      <c r="B81" s="10"/>
      <c r="C81" s="11"/>
      <c r="E81" s="13"/>
      <c r="G81" s="11"/>
      <c r="I81" s="13"/>
      <c r="K81" s="11"/>
      <c r="M81" s="13"/>
      <c r="O81" s="11"/>
      <c r="Q81" s="13"/>
      <c r="S81" s="11"/>
      <c r="U81" s="12"/>
      <c r="V81" s="12"/>
      <c r="W81" s="13"/>
    </row>
    <row r="82" spans="1:23" ht="12.75">
      <c r="A82" s="10"/>
      <c r="B82" s="3" t="s">
        <v>67</v>
      </c>
      <c r="C82" s="11">
        <v>1170</v>
      </c>
      <c r="E82" s="13">
        <f>C82/S82</f>
        <v>0.6595264937993236</v>
      </c>
      <c r="G82" s="11">
        <v>66</v>
      </c>
      <c r="I82" s="13">
        <f>G82/S82</f>
        <v>0.03720405862457723</v>
      </c>
      <c r="K82" s="11">
        <v>405</v>
      </c>
      <c r="M82" s="13">
        <f>K82/S82</f>
        <v>0.22829763246899662</v>
      </c>
      <c r="O82" s="11">
        <v>133</v>
      </c>
      <c r="Q82" s="13">
        <f>O82/S82</f>
        <v>0.07497181510710259</v>
      </c>
      <c r="S82" s="11">
        <v>1774</v>
      </c>
      <c r="U82" s="12">
        <f>SUM(K82,O82)</f>
        <v>538</v>
      </c>
      <c r="V82" s="12"/>
      <c r="W82" s="13">
        <f>U82/S82</f>
        <v>0.3032694475760992</v>
      </c>
    </row>
    <row r="83" spans="1:23" ht="12.75">
      <c r="A83" s="10"/>
      <c r="B83" s="10"/>
      <c r="C83" s="11"/>
      <c r="E83" s="13"/>
      <c r="G83" s="11"/>
      <c r="I83" s="13"/>
      <c r="K83" s="11"/>
      <c r="M83" s="13"/>
      <c r="O83" s="11"/>
      <c r="Q83" s="13"/>
      <c r="S83" s="11"/>
      <c r="U83" s="12"/>
      <c r="V83" s="12"/>
      <c r="W83" s="13"/>
    </row>
    <row r="84" spans="1:23" ht="12.75">
      <c r="A84" s="10"/>
      <c r="B84" s="10" t="s">
        <v>9</v>
      </c>
      <c r="C84" s="11">
        <v>499</v>
      </c>
      <c r="E84" s="13">
        <f>C84/S84</f>
        <v>0.7179856115107913</v>
      </c>
      <c r="G84" s="11">
        <v>28</v>
      </c>
      <c r="I84" s="13">
        <f>G84/S84</f>
        <v>0.04028776978417266</v>
      </c>
      <c r="K84" s="11">
        <v>127</v>
      </c>
      <c r="M84" s="13">
        <f>K84/S84</f>
        <v>0.18273381294964028</v>
      </c>
      <c r="O84" s="11">
        <v>41</v>
      </c>
      <c r="Q84" s="13">
        <f>O84/S84</f>
        <v>0.058992805755395686</v>
      </c>
      <c r="S84" s="11">
        <v>695</v>
      </c>
      <c r="U84" s="12">
        <f>SUM(K84,O84)</f>
        <v>168</v>
      </c>
      <c r="V84" s="12"/>
      <c r="W84" s="13">
        <f>U84/S84</f>
        <v>0.24172661870503598</v>
      </c>
    </row>
    <row r="85" spans="1:23" ht="12.75">
      <c r="A85" s="10"/>
      <c r="B85" s="10" t="s">
        <v>4</v>
      </c>
      <c r="C85" s="11">
        <v>136</v>
      </c>
      <c r="E85" s="13">
        <f>C85/S85</f>
        <v>0.6355140186915887</v>
      </c>
      <c r="G85" s="11">
        <v>8</v>
      </c>
      <c r="I85" s="13">
        <f>G85/S85</f>
        <v>0.037383177570093455</v>
      </c>
      <c r="K85" s="11">
        <v>58</v>
      </c>
      <c r="M85" s="13">
        <f>K85/S85</f>
        <v>0.27102803738317754</v>
      </c>
      <c r="O85" s="11">
        <v>12</v>
      </c>
      <c r="Q85" s="13">
        <f>O85/S85</f>
        <v>0.056074766355140186</v>
      </c>
      <c r="S85" s="11">
        <v>214</v>
      </c>
      <c r="U85" s="12">
        <f>SUM(K85,O85)</f>
        <v>70</v>
      </c>
      <c r="V85" s="12"/>
      <c r="W85" s="13">
        <f>U85/S85</f>
        <v>0.32710280373831774</v>
      </c>
    </row>
    <row r="86" spans="1:23" ht="12.75">
      <c r="A86" s="10"/>
      <c r="B86" s="10" t="s">
        <v>12</v>
      </c>
      <c r="C86" s="17">
        <v>535</v>
      </c>
      <c r="D86" s="5"/>
      <c r="E86" s="18">
        <f>C86/S86</f>
        <v>0.6184971098265896</v>
      </c>
      <c r="F86" s="5"/>
      <c r="G86" s="17">
        <v>30</v>
      </c>
      <c r="H86" s="5"/>
      <c r="I86" s="18">
        <f>G86/S86</f>
        <v>0.03468208092485549</v>
      </c>
      <c r="J86" s="5"/>
      <c r="K86" s="17">
        <v>220</v>
      </c>
      <c r="L86" s="5"/>
      <c r="M86" s="18">
        <f>K86/S86</f>
        <v>0.2543352601156069</v>
      </c>
      <c r="N86" s="5"/>
      <c r="O86" s="17">
        <v>80</v>
      </c>
      <c r="P86" s="5"/>
      <c r="Q86" s="18">
        <f>O86/S86</f>
        <v>0.09248554913294797</v>
      </c>
      <c r="R86" s="5"/>
      <c r="S86" s="17">
        <v>865</v>
      </c>
      <c r="T86" s="5"/>
      <c r="U86" s="15">
        <f>SUM(K86,O86)</f>
        <v>300</v>
      </c>
      <c r="V86" s="15"/>
      <c r="W86" s="18">
        <f>U86/S86</f>
        <v>0.3468208092485549</v>
      </c>
    </row>
    <row r="87" spans="1:23" ht="12.75">
      <c r="A87" s="10"/>
      <c r="B87" s="10"/>
      <c r="C87" s="11"/>
      <c r="E87" s="13"/>
      <c r="G87" s="11"/>
      <c r="I87" s="13"/>
      <c r="K87" s="11"/>
      <c r="M87" s="13"/>
      <c r="O87" s="11"/>
      <c r="Q87" s="13"/>
      <c r="S87" s="11"/>
      <c r="U87" s="12"/>
      <c r="V87" s="12"/>
      <c r="W87" s="13"/>
    </row>
    <row r="88" spans="1:23" ht="12.75">
      <c r="A88" s="10"/>
      <c r="B88" s="3" t="s">
        <v>67</v>
      </c>
      <c r="C88" s="11">
        <v>1170</v>
      </c>
      <c r="E88" s="13">
        <f>C88/S88</f>
        <v>0.6595264937993236</v>
      </c>
      <c r="G88" s="11">
        <v>66</v>
      </c>
      <c r="I88" s="13">
        <f>G88/S88</f>
        <v>0.03720405862457723</v>
      </c>
      <c r="K88" s="11">
        <v>405</v>
      </c>
      <c r="M88" s="13">
        <f>K88/S88</f>
        <v>0.22829763246899662</v>
      </c>
      <c r="O88" s="11">
        <v>133</v>
      </c>
      <c r="Q88" s="13">
        <f>O88/S88</f>
        <v>0.07497181510710259</v>
      </c>
      <c r="S88" s="11">
        <v>1774</v>
      </c>
      <c r="U88" s="12">
        <f>SUM(K88,O88)</f>
        <v>538</v>
      </c>
      <c r="V88" s="12"/>
      <c r="W88" s="13">
        <f>U88/S88</f>
        <v>0.3032694475760992</v>
      </c>
    </row>
    <row r="89" spans="1:2" ht="12.75">
      <c r="A89" s="10"/>
      <c r="B89" s="10"/>
    </row>
    <row r="90" spans="1:2" ht="12.75">
      <c r="A90" s="10" t="s">
        <v>72</v>
      </c>
      <c r="B90" s="10"/>
    </row>
    <row r="91" spans="1:2" ht="12.75">
      <c r="A91" s="10"/>
      <c r="B91" s="10"/>
    </row>
    <row r="92" spans="1:2" ht="12.75">
      <c r="A92" s="10" t="s">
        <v>1</v>
      </c>
      <c r="B92" s="10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nathan wilson</cp:lastModifiedBy>
  <cp:lastPrinted>2012-01-30T17:31:46Z</cp:lastPrinted>
  <dcterms:modified xsi:type="dcterms:W3CDTF">2012-01-30T17:31:48Z</dcterms:modified>
  <cp:category/>
  <cp:version/>
  <cp:contentType/>
  <cp:contentStatus/>
</cp:coreProperties>
</file>