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7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<sst xmlns="http://schemas.openxmlformats.org/spreadsheetml/2006/main" count="90" uniqueCount="84">
  <si>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*Selected programs reviewed in report only, excludes correctional and deceased students, as well as programs with a low number of completers.</t>
  </si>
  <si>
    <t>0907</t>
  </si>
  <si>
    <t>1110</t>
  </si>
  <si>
    <t>Advanced Certificate (30 hours or more)</t>
  </si>
  <si>
    <t>AFTER PROGRAM</t>
  </si>
  <si>
    <t>APPAREL AND TEXTILES</t>
  </si>
  <si>
    <t>Associate Degree</t>
  </si>
  <si>
    <t xml:space="preserve">Automated Manufacturing Technology </t>
  </si>
  <si>
    <t>Basic Certificate (Less than 30 hours)</t>
  </si>
  <si>
    <t>BEGAN POSITION</t>
  </si>
  <si>
    <t>BEGINNING OF PRESENT POSITION AMONG COMPLETERS</t>
  </si>
  <si>
    <t>CIP</t>
  </si>
  <si>
    <t>Communication Systems Installation and Repair Technology</t>
  </si>
  <si>
    <t>COMPLETION</t>
  </si>
  <si>
    <t>COMPUTER AND INFORMATION SCIENCES, GENERAL</t>
  </si>
  <si>
    <t>COMPUTER ENGINEERING TECHNOLOGIES/TECHNICIANS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</si>
  <si>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</si>
  <si>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</si>
  <si>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</si>
  <si>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</si>
  <si>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</si>
  <si>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>COMPUTER SOFTWARE AND MEDIA APPLICATIONS</t>
  </si>
  <si>
    <t>COMPUTER SYSTEMS NETWORKING AND TELECOMMUNICATIONS</t>
  </si>
  <si>
    <t xml:space="preserve">Computer Systems Networking and Telecommunications </t>
  </si>
  <si>
    <t xml:space="preserve">Computer Technology/Computer Systems Technology </t>
  </si>
  <si>
    <t>COMPUTER/INFORMATION TECH ADMINISTRATION AND MANAGEMENT</t>
  </si>
  <si>
    <t>CRIMINAL JUSTICE AND CORRECTIONS</t>
  </si>
  <si>
    <t>Criminal Justice/Law Enforcement Administration</t>
  </si>
  <si>
    <t>Criminal Justice/Police Science</t>
  </si>
  <si>
    <t>Criminal Justice/Safety Studies</t>
  </si>
  <si>
    <t>DATA ENTRY/MICROCOMPUTER APPLICATIONS</t>
  </si>
  <si>
    <t xml:space="preserve">Data Entry/Microcomputer Applications, General </t>
  </si>
  <si>
    <t>DURING PROGRAM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</si>
  <si>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</si>
  <si>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</si>
  <si>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</si>
  <si>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</si>
  <si>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</si>
  <si>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MAINT. REPAIR TECHNOLOGIES</t>
  </si>
  <si>
    <t>Electrician</t>
  </si>
  <si>
    <t>ELECTROMECHANICAL INSTRUM. AND MAINT. TECHNOLOGIES/TECH.</t>
  </si>
  <si>
    <t>ENROLLMENT</t>
  </si>
  <si>
    <t xml:space="preserve">Fashion and Fabric Consultant </t>
  </si>
  <si>
    <t>Forensic Science and Technology</t>
  </si>
  <si>
    <t>HAD POSITION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</si>
  <si>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</si>
  <si>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</si>
  <si>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</si>
  <si>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</si>
  <si>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 SELECTED CAREER AND TECHNICAL EDUCATION PROGRAMS</t>
  </si>
  <si>
    <t>Industrial Electronics Technology/Technician</t>
  </si>
  <si>
    <t>Information Sciences/Studies</t>
  </si>
  <si>
    <t>INFORMATION SCIENCES/STUDIES</t>
  </si>
  <si>
    <t>Information Technology</t>
  </si>
  <si>
    <t>Lineworker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</si>
  <si>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</si>
  <si>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</si>
  <si>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</si>
  <si>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</si>
  <si>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</si>
  <si>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</si>
  <si>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</si>
  <si>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</si>
  <si>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NUMBER</t>
  </si>
  <si>
    <t>PERCENT</t>
  </si>
  <si>
    <t>PRIOR TO</t>
  </si>
  <si>
    <t>PROGRAM ENTRANCE</t>
  </si>
  <si>
    <t>PROGRAM TITLE</t>
  </si>
  <si>
    <t>Radio and Television</t>
  </si>
  <si>
    <t>RADIO, TELEVISION AND DIGITAL COMMUNICATION</t>
  </si>
  <si>
    <t>Report Total</t>
  </si>
  <si>
    <t>RESPONDING</t>
  </si>
  <si>
    <t>Robotics Technology/Technician</t>
  </si>
  <si>
    <t>Security and Loss Prevention Services</t>
  </si>
  <si>
    <t>SOURCE OF DATA:  Follow-Up Study of Fiscal Year 2004 Career and Technical Education Program Completers</t>
  </si>
  <si>
    <t xml:space="preserve">System Administration/Administrator </t>
  </si>
  <si>
    <t xml:space="preserve">System, Networking, and LAN/WAN Management/Manager </t>
  </si>
  <si>
    <t>Table B-7</t>
  </si>
  <si>
    <t xml:space="preserve">Telecommunications Technology/Technician </t>
  </si>
  <si>
    <t>TOTAL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</si>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</sst>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Alignment="1">
      <alignment/>
    </xf>
    <xf numFmtId="0" fontId="3" fillId="2" borderId="0" xfId="0" applyAlignment="1">
      <alignment/>
    </xf>
    <xf numFmtId="0" fontId="4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2" xfId="0" applyAlignment="1">
      <alignment/>
    </xf>
    <xf numFmtId="0" fontId="0" fillId="0" borderId="0" xfId="0" applyAlignment="1">
      <alignment horizontal="centerContinuous"/>
    </xf>
    <xf numFmtId="3" fontId="0" fillId="2" borderId="0" xfId="0" applyAlignment="1">
      <alignment horizontal="centerContinuous"/>
    </xf>
    <xf numFmtId="3" fontId="0" fillId="2" borderId="0" xfId="0" applyAlignment="1">
      <alignment/>
    </xf>
    <xf numFmtId="3" fontId="5" fillId="2" borderId="0" xfId="0" applyAlignment="1">
      <alignment horizontal="centerContinuous"/>
    </xf>
    <xf numFmtId="3" fontId="0" fillId="2" borderId="3" xfId="0" applyAlignment="1">
      <alignment horizontal="center"/>
    </xf>
    <xf numFmtId="0" fontId="5" fillId="2" borderId="0" xfId="0" applyAlignment="1">
      <alignment horizontal="centerContinuous"/>
    </xf>
    <xf numFmtId="0" fontId="6" fillId="0" borderId="3" xfId="0" applyAlignment="1">
      <alignment horizontal="center"/>
    </xf>
    <xf numFmtId="0" fontId="5" fillId="2" borderId="0" xfId="0" applyAlignment="1">
      <alignment/>
    </xf>
    <xf numFmtId="0" fontId="0" fillId="0" borderId="3" xfId="0" applyAlignment="1">
      <alignment horizontal="center"/>
    </xf>
    <xf numFmtId="3" fontId="0" fillId="0" borderId="3" xfId="0" applyAlignment="1">
      <alignment horizontal="center"/>
    </xf>
    <xf numFmtId="0" fontId="0" fillId="2" borderId="3" xfId="0" applyAlignment="1">
      <alignment/>
    </xf>
    <xf numFmtId="3" fontId="0" fillId="2" borderId="3" xfId="0" applyAlignment="1">
      <alignment horizontal="centerContinuous"/>
    </xf>
    <xf numFmtId="3" fontId="0" fillId="0" borderId="0" xfId="0" applyAlignment="1">
      <alignment/>
    </xf>
    <xf numFmtId="166" fontId="6" fillId="0" borderId="0" xfId="0" applyAlignment="1">
      <alignment/>
    </xf>
    <xf numFmtId="0" fontId="5" fillId="0" borderId="0" xfId="0" applyFont="1" applyAlignment="1">
      <alignment/>
    </xf>
    <xf numFmtId="166" fontId="7" fillId="0" borderId="0" xfId="0" applyFont="1" applyAlignment="1">
      <alignment/>
    </xf>
    <xf numFmtId="3" fontId="5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64.7109375" style="0" customWidth="1"/>
    <col min="3" max="4" width="10.140625" style="0" customWidth="1"/>
    <col min="5" max="5" width="2.421875" style="0" customWidth="1"/>
    <col min="6" max="7" width="10.140625" style="0" customWidth="1"/>
    <col min="8" max="8" width="2.421875" style="0" customWidth="1"/>
    <col min="9" max="10" width="10.140625" style="0" customWidth="1"/>
    <col min="11" max="11" width="2.421875" style="0" customWidth="1"/>
    <col min="13" max="13" width="2.421875" style="0" customWidth="1"/>
  </cols>
  <sheetData>
    <row r="1" spans="1:13" ht="12.75">
      <c r="A1" s="5" t="s">
        <v>48</v>
      </c>
      <c r="B1" s="7"/>
      <c r="C1" s="8"/>
      <c r="D1" s="5"/>
      <c r="E1" s="5"/>
      <c r="F1" s="8"/>
      <c r="G1" s="5"/>
      <c r="H1" s="5"/>
      <c r="I1" s="8"/>
      <c r="J1" s="5"/>
      <c r="K1" s="5"/>
      <c r="L1" s="8"/>
      <c r="M1" s="7"/>
    </row>
    <row r="2" spans="1:13" ht="7.5" customHeight="1">
      <c r="A2" s="5"/>
      <c r="B2" s="7"/>
      <c r="C2" s="8"/>
      <c r="D2" s="5"/>
      <c r="E2" s="5"/>
      <c r="F2" s="8"/>
      <c r="G2" s="5"/>
      <c r="H2" s="5"/>
      <c r="I2" s="8"/>
      <c r="J2" s="5"/>
      <c r="K2" s="5"/>
      <c r="L2" s="8"/>
      <c r="M2" s="7"/>
    </row>
    <row r="3" spans="1:13" ht="12.75">
      <c r="A3" s="5" t="s">
        <v>77</v>
      </c>
      <c r="B3" s="7"/>
      <c r="C3" s="8"/>
      <c r="D3" s="5"/>
      <c r="E3" s="5"/>
      <c r="F3" s="8"/>
      <c r="G3" s="5"/>
      <c r="H3" s="5"/>
      <c r="I3" s="8"/>
      <c r="J3" s="5"/>
      <c r="K3" s="5"/>
      <c r="L3" s="8"/>
      <c r="M3" s="7"/>
    </row>
    <row r="4" spans="1:13" ht="7.5" customHeight="1">
      <c r="A4" s="5"/>
      <c r="B4" s="7"/>
      <c r="C4" s="8"/>
      <c r="D4" s="5"/>
      <c r="E4" s="5"/>
      <c r="F4" s="8"/>
      <c r="G4" s="5"/>
      <c r="H4" s="5"/>
      <c r="I4" s="8"/>
      <c r="J4" s="5"/>
      <c r="K4" s="5"/>
      <c r="L4" s="8"/>
      <c r="M4" s="7"/>
    </row>
    <row r="5" spans="1:13" ht="12.75">
      <c r="A5" s="5" t="s">
        <v>10</v>
      </c>
      <c r="B5" s="7"/>
      <c r="C5" s="8"/>
      <c r="D5" s="5"/>
      <c r="E5" s="5"/>
      <c r="F5" s="8"/>
      <c r="G5" s="5"/>
      <c r="H5" s="5"/>
      <c r="I5" s="8"/>
      <c r="J5" s="5"/>
      <c r="K5" s="5"/>
      <c r="L5" s="8"/>
      <c r="M5" s="7"/>
    </row>
    <row r="6" spans="1:13" ht="12.75">
      <c r="A6" s="5" t="s">
        <v>49</v>
      </c>
      <c r="B6" s="7"/>
      <c r="C6" s="8"/>
      <c r="D6" s="5"/>
      <c r="E6" s="5"/>
      <c r="F6" s="8"/>
      <c r="G6" s="5"/>
      <c r="H6" s="5"/>
      <c r="I6" s="8"/>
      <c r="J6" s="5"/>
      <c r="K6" s="5"/>
      <c r="L6" s="8"/>
      <c r="M6" s="7"/>
    </row>
    <row r="7" spans="1:13" ht="12.75">
      <c r="A7" s="7" t="s">
        <v>83</v>
      </c>
      <c r="B7" s="7"/>
      <c r="C7" s="8"/>
      <c r="D7" s="5"/>
      <c r="E7" s="5"/>
      <c r="F7" s="8"/>
      <c r="G7" s="5"/>
      <c r="H7" s="5"/>
      <c r="I7" s="8"/>
      <c r="J7" s="5"/>
      <c r="K7" s="5"/>
      <c r="L7" s="8"/>
      <c r="M7" s="7"/>
    </row>
    <row r="8" spans="1:13" ht="7.5" customHeight="1">
      <c r="A8" s="7"/>
      <c r="B8" s="7"/>
      <c r="C8" s="8"/>
      <c r="D8" s="5"/>
      <c r="E8" s="5"/>
      <c r="F8" s="8"/>
      <c r="G8" s="5"/>
      <c r="H8" s="5"/>
      <c r="I8" s="8"/>
      <c r="J8" s="5"/>
      <c r="K8" s="5"/>
      <c r="L8" s="8"/>
      <c r="M8" s="7"/>
    </row>
    <row r="9" spans="3:12" ht="12.75">
      <c r="C9" s="8" t="s">
        <v>44</v>
      </c>
      <c r="D9" s="5"/>
      <c r="E9" s="2"/>
      <c r="F9" s="8" t="s">
        <v>9</v>
      </c>
      <c r="G9" s="5"/>
      <c r="H9" s="2"/>
      <c r="I9" s="8" t="s">
        <v>9</v>
      </c>
      <c r="J9" s="5"/>
      <c r="K9" s="2"/>
      <c r="L9" s="9"/>
    </row>
    <row r="10" spans="3:13" ht="12.75">
      <c r="C10" s="8" t="s">
        <v>65</v>
      </c>
      <c r="D10" s="5"/>
      <c r="E10" s="2"/>
      <c r="F10" s="8" t="s">
        <v>32</v>
      </c>
      <c r="G10" s="5"/>
      <c r="H10" s="2"/>
      <c r="I10" s="8" t="s">
        <v>4</v>
      </c>
      <c r="J10" s="5"/>
      <c r="K10" s="2"/>
      <c r="L10" s="8" t="s">
        <v>79</v>
      </c>
      <c r="M10" s="7"/>
    </row>
    <row r="11" spans="3:13" ht="12.75">
      <c r="C11" s="10" t="s">
        <v>66</v>
      </c>
      <c r="D11" s="12"/>
      <c r="E11" s="14"/>
      <c r="F11" s="10" t="s">
        <v>41</v>
      </c>
      <c r="G11" s="12"/>
      <c r="H11" s="14"/>
      <c r="I11" s="10" t="s">
        <v>13</v>
      </c>
      <c r="J11" s="12"/>
      <c r="K11" s="2"/>
      <c r="L11" s="8" t="s">
        <v>63</v>
      </c>
      <c r="M11" s="7"/>
    </row>
    <row r="12" spans="1:13" ht="12.75">
      <c r="A12" s="6" t="s">
        <v>11</v>
      </c>
      <c r="B12" s="6" t="s">
        <v>67</v>
      </c>
      <c r="C12" s="11" t="s">
        <v>63</v>
      </c>
      <c r="D12" s="13" t="s">
        <v>64</v>
      </c>
      <c r="E12" s="15"/>
      <c r="F12" s="16" t="s">
        <v>63</v>
      </c>
      <c r="G12" s="13" t="s">
        <v>64</v>
      </c>
      <c r="H12" s="15"/>
      <c r="I12" s="16" t="s">
        <v>63</v>
      </c>
      <c r="J12" s="13" t="s">
        <v>64</v>
      </c>
      <c r="K12" s="17"/>
      <c r="L12" s="18" t="s">
        <v>71</v>
      </c>
      <c r="M12" s="7"/>
    </row>
    <row r="14" spans="1:12" ht="12.75">
      <c r="A14" s="1" t="s">
        <v>1</v>
      </c>
      <c r="B14" t="s">
        <v>69</v>
      </c>
      <c r="C14">
        <v>4</v>
      </c>
      <c r="D14" s="20">
        <f>SUM(C14/$L14)</f>
        <v>0.4</v>
      </c>
      <c r="F14">
        <v>4</v>
      </c>
      <c r="G14" s="20">
        <f>SUM(F14/$L14)</f>
        <v>0.4</v>
      </c>
      <c r="I14">
        <v>2</v>
      </c>
      <c r="J14" s="20">
        <f>SUM(I14/$L14)</f>
        <v>0.2</v>
      </c>
      <c r="L14" s="19">
        <f>SUM(C14,F14,I14)</f>
        <v>10</v>
      </c>
    </row>
    <row r="15" spans="1:12" ht="12.75">
      <c r="A15">
        <v>90701</v>
      </c>
      <c r="B15" t="s">
        <v>68</v>
      </c>
      <c r="C15">
        <v>4</v>
      </c>
      <c r="D15" s="20">
        <f>SUM(C15/$L15)</f>
        <v>0.4</v>
      </c>
      <c r="F15">
        <v>4</v>
      </c>
      <c r="G15" s="20">
        <f>SUM(F15/$L15)</f>
        <v>0.4</v>
      </c>
      <c r="I15">
        <v>2</v>
      </c>
      <c r="J15" s="20">
        <f>SUM(I15/$L15)</f>
        <v>0.2</v>
      </c>
      <c r="L15" s="19">
        <f>SUM(C15,F15,I15)</f>
        <v>10</v>
      </c>
    </row>
    <row r="16" spans="4:12" ht="12.75">
      <c r="D16" s="20"/>
      <c r="G16" s="20"/>
      <c r="J16" s="20"/>
      <c r="L16" s="19"/>
    </row>
    <row r="17" spans="1:12" ht="12.75">
      <c r="A17">
        <v>1101</v>
      </c>
      <c r="B17" t="s">
        <v>14</v>
      </c>
      <c r="C17">
        <v>11</v>
      </c>
      <c r="D17" s="20">
        <f>SUM(C17/$L17)</f>
        <v>0.21153846153846154</v>
      </c>
      <c r="F17">
        <v>20</v>
      </c>
      <c r="G17" s="20">
        <f>SUM(F17/$L17)</f>
        <v>0.38461538461538464</v>
      </c>
      <c r="I17">
        <v>21</v>
      </c>
      <c r="J17" s="20">
        <f>SUM(I17/$L17)</f>
        <v>0.40384615384615385</v>
      </c>
      <c r="L17" s="19">
        <f>SUM(C17,F17,I17)</f>
        <v>52</v>
      </c>
    </row>
    <row r="18" spans="1:12" ht="12.75">
      <c r="A18">
        <v>110103</v>
      </c>
      <c r="B18" t="s">
        <v>53</v>
      </c>
      <c r="C18">
        <v>11</v>
      </c>
      <c r="D18" s="20">
        <f>SUM(C18/$L18)</f>
        <v>0.21153846153846154</v>
      </c>
      <c r="F18">
        <v>20</v>
      </c>
      <c r="G18" s="20">
        <f>SUM(F18/$L18)</f>
        <v>0.38461538461538464</v>
      </c>
      <c r="I18">
        <v>21</v>
      </c>
      <c r="J18" s="20">
        <f>SUM(I18/$L18)</f>
        <v>0.40384615384615385</v>
      </c>
      <c r="L18" s="19">
        <f>SUM(C18,F18,I18)</f>
        <v>52</v>
      </c>
    </row>
    <row r="19" spans="4:12" ht="12.75">
      <c r="D19" s="20"/>
      <c r="G19" s="20"/>
      <c r="J19" s="20"/>
      <c r="L19" s="19"/>
    </row>
    <row r="20" spans="1:12" ht="12.75">
      <c r="A20">
        <v>1102</v>
      </c>
      <c r="B20" t="s">
        <v>18</v>
      </c>
      <c r="C20">
        <v>28</v>
      </c>
      <c r="D20" s="20">
        <f>SUM(C20/$L20)</f>
        <v>0.35443037974683544</v>
      </c>
      <c r="F20">
        <v>27</v>
      </c>
      <c r="G20" s="20">
        <f>SUM(F20/$L20)</f>
        <v>0.34177215189873417</v>
      </c>
      <c r="I20">
        <v>24</v>
      </c>
      <c r="J20" s="20">
        <f>SUM(I20/$L20)</f>
        <v>0.3037974683544304</v>
      </c>
      <c r="L20" s="19">
        <f>SUM(C20,F20,I20)</f>
        <v>79</v>
      </c>
    </row>
    <row r="21" spans="1:12" ht="12.75">
      <c r="A21">
        <v>110201</v>
      </c>
      <c r="B21" t="s">
        <v>20</v>
      </c>
      <c r="C21">
        <v>9</v>
      </c>
      <c r="D21" s="20">
        <f>SUM(C21/$L21)</f>
        <v>0.2727272727272727</v>
      </c>
      <c r="F21">
        <v>9</v>
      </c>
      <c r="G21" s="20">
        <f>SUM(F21/$L21)</f>
        <v>0.2727272727272727</v>
      </c>
      <c r="I21">
        <v>15</v>
      </c>
      <c r="J21" s="20">
        <f>SUM(I21/$L21)</f>
        <v>0.45454545454545453</v>
      </c>
      <c r="L21" s="19">
        <f>SUM(C21,F21,I21)</f>
        <v>33</v>
      </c>
    </row>
    <row r="22" spans="1:12" ht="12.75">
      <c r="A22">
        <v>110202</v>
      </c>
      <c r="B22" t="s">
        <v>19</v>
      </c>
      <c r="C22">
        <v>19</v>
      </c>
      <c r="D22" s="20">
        <f>SUM(C22/$L22)</f>
        <v>0.41304347826086957</v>
      </c>
      <c r="F22">
        <v>18</v>
      </c>
      <c r="G22" s="20">
        <f>SUM(F22/$L22)</f>
        <v>0.391304347826087</v>
      </c>
      <c r="I22">
        <v>9</v>
      </c>
      <c r="J22" s="20">
        <f>SUM(I22/$L22)</f>
        <v>0.1956521739130435</v>
      </c>
      <c r="L22" s="19">
        <f>SUM(C22,F22,I22)</f>
        <v>46</v>
      </c>
    </row>
    <row r="23" spans="4:12" ht="12.75">
      <c r="D23" s="20"/>
      <c r="G23" s="20"/>
      <c r="J23" s="20"/>
      <c r="L23" s="19"/>
    </row>
    <row r="24" spans="1:12" ht="12.75">
      <c r="A24">
        <v>1104</v>
      </c>
      <c r="B24" t="s">
        <v>52</v>
      </c>
      <c r="C24">
        <v>13</v>
      </c>
      <c r="D24" s="20">
        <f>SUM(C24/$L24)</f>
        <v>0.30952380952380953</v>
      </c>
      <c r="F24">
        <v>18</v>
      </c>
      <c r="G24" s="20">
        <f>SUM(F24/$L24)</f>
        <v>0.42857142857142855</v>
      </c>
      <c r="I24">
        <v>11</v>
      </c>
      <c r="J24" s="20">
        <f>SUM(I24/$L24)</f>
        <v>0.2619047619047619</v>
      </c>
      <c r="L24" s="19">
        <f>SUM(C24,F24,I24)</f>
        <v>42</v>
      </c>
    </row>
    <row r="25" spans="1:12" ht="12.75">
      <c r="A25">
        <v>110401</v>
      </c>
      <c r="B25" t="s">
        <v>51</v>
      </c>
      <c r="C25">
        <v>13</v>
      </c>
      <c r="D25" s="20">
        <f>SUM(C25/$L25)</f>
        <v>0.30952380952380953</v>
      </c>
      <c r="F25">
        <v>18</v>
      </c>
      <c r="G25" s="20">
        <f>SUM(F25/$L25)</f>
        <v>0.42857142857142855</v>
      </c>
      <c r="I25">
        <v>11</v>
      </c>
      <c r="J25" s="20">
        <f>SUM(I25/$L25)</f>
        <v>0.2619047619047619</v>
      </c>
      <c r="L25" s="19">
        <f>SUM(C25,F25,I25)</f>
        <v>42</v>
      </c>
    </row>
    <row r="26" spans="4:12" ht="12.75">
      <c r="D26" s="20"/>
      <c r="G26" s="20"/>
      <c r="J26" s="20"/>
      <c r="L26" s="19"/>
    </row>
    <row r="27" spans="1:12" ht="12.75">
      <c r="A27">
        <v>1106</v>
      </c>
      <c r="B27" t="s">
        <v>30</v>
      </c>
      <c r="C27">
        <v>13</v>
      </c>
      <c r="D27" s="20">
        <f>SUM(C27/$L27)</f>
        <v>0.4642857142857143</v>
      </c>
      <c r="F27">
        <v>12</v>
      </c>
      <c r="G27" s="20">
        <f>SUM(F27/$L27)</f>
        <v>0.42857142857142855</v>
      </c>
      <c r="I27">
        <v>3</v>
      </c>
      <c r="J27" s="20">
        <f>SUM(I27/$L27)</f>
        <v>0.10714285714285714</v>
      </c>
      <c r="L27" s="19">
        <f>SUM(C27,F27,I27)</f>
        <v>28</v>
      </c>
    </row>
    <row r="28" spans="1:12" ht="12.75">
      <c r="A28">
        <v>110601</v>
      </c>
      <c r="B28" t="s">
        <v>31</v>
      </c>
      <c r="C28">
        <v>8</v>
      </c>
      <c r="D28" s="20">
        <f>SUM(C28/$L28)</f>
        <v>0.4444444444444444</v>
      </c>
      <c r="F28">
        <v>8</v>
      </c>
      <c r="G28" s="20">
        <f>SUM(F28/$L28)</f>
        <v>0.4444444444444444</v>
      </c>
      <c r="I28">
        <v>2</v>
      </c>
      <c r="J28" s="20">
        <f>SUM(I28/$L28)</f>
        <v>0.1111111111111111</v>
      </c>
      <c r="L28" s="19">
        <f>SUM(C28,F28,I28)</f>
        <v>18</v>
      </c>
    </row>
    <row r="29" spans="1:12" ht="12.75">
      <c r="A29">
        <v>110602</v>
      </c>
      <c r="B29" t="s">
        <v>82</v>
      </c>
      <c r="C29">
        <v>5</v>
      </c>
      <c r="D29" s="20">
        <f>SUM(C29/$L29)</f>
        <v>0.5</v>
      </c>
      <c r="F29">
        <v>4</v>
      </c>
      <c r="G29" s="20">
        <f>SUM(F29/$L29)</f>
        <v>0.4</v>
      </c>
      <c r="I29">
        <v>1</v>
      </c>
      <c r="J29" s="20">
        <f>SUM(I29/$L29)</f>
        <v>0.1</v>
      </c>
      <c r="L29" s="19">
        <f>SUM(C29,F29,I29)</f>
        <v>10</v>
      </c>
    </row>
    <row r="30" spans="4:12" ht="12.75">
      <c r="D30" s="20"/>
      <c r="G30" s="20"/>
      <c r="J30" s="20"/>
      <c r="L30" s="19"/>
    </row>
    <row r="31" spans="1:12" ht="12.75">
      <c r="A31">
        <v>1108</v>
      </c>
      <c r="B31" t="s">
        <v>21</v>
      </c>
      <c r="C31">
        <v>23</v>
      </c>
      <c r="D31" s="20">
        <f>SUM(C31/$L31)</f>
        <v>0.38333333333333336</v>
      </c>
      <c r="F31">
        <v>20</v>
      </c>
      <c r="G31" s="20">
        <f>SUM(F31/$L31)</f>
        <v>0.3333333333333333</v>
      </c>
      <c r="I31">
        <v>17</v>
      </c>
      <c r="J31" s="20">
        <f>SUM(I31/$L31)</f>
        <v>0.2833333333333333</v>
      </c>
      <c r="L31" s="19">
        <f>SUM(C31,F31,I31)</f>
        <v>60</v>
      </c>
    </row>
    <row r="32" spans="1:12" ht="12.75">
      <c r="A32">
        <v>110801</v>
      </c>
      <c r="B32" t="s">
        <v>80</v>
      </c>
      <c r="C32">
        <v>19</v>
      </c>
      <c r="D32" s="20">
        <f>SUM(C32/$L32)</f>
        <v>0.36538461538461536</v>
      </c>
      <c r="F32">
        <v>16</v>
      </c>
      <c r="G32" s="20">
        <f>SUM(F32/$L32)</f>
        <v>0.3076923076923077</v>
      </c>
      <c r="I32">
        <v>17</v>
      </c>
      <c r="J32" s="20">
        <f>SUM(I32/$L32)</f>
        <v>0.3269230769230769</v>
      </c>
      <c r="L32" s="19">
        <f>SUM(C32,F32,I32)</f>
        <v>52</v>
      </c>
    </row>
    <row r="33" spans="1:12" ht="12.75">
      <c r="A33">
        <v>110803</v>
      </c>
      <c r="B33" t="s">
        <v>16</v>
      </c>
      <c r="C33">
        <v>4</v>
      </c>
      <c r="D33" s="20">
        <f>SUM(C33/$L33)</f>
        <v>0.5</v>
      </c>
      <c r="F33">
        <v>4</v>
      </c>
      <c r="G33" s="20">
        <f>SUM(F33/$L33)</f>
        <v>0.5</v>
      </c>
      <c r="I33">
        <v>0</v>
      </c>
      <c r="J33" s="20">
        <f>SUM(I33/$L33)</f>
        <v>0</v>
      </c>
      <c r="L33" s="19">
        <f>SUM(C33,F33,I33)</f>
        <v>8</v>
      </c>
    </row>
    <row r="34" spans="4:12" ht="12.75">
      <c r="D34" s="20"/>
      <c r="G34" s="20"/>
      <c r="J34" s="20"/>
      <c r="L34" s="19"/>
    </row>
    <row r="35" spans="1:12" ht="12.75">
      <c r="A35">
        <v>1109</v>
      </c>
      <c r="B35" t="s">
        <v>22</v>
      </c>
      <c r="C35">
        <v>41</v>
      </c>
      <c r="D35" s="20">
        <f>SUM(C35/$L35)</f>
        <v>0.2907801418439716</v>
      </c>
      <c r="F35">
        <v>58</v>
      </c>
      <c r="G35" s="20">
        <f>SUM(F35/$L35)</f>
        <v>0.41134751773049644</v>
      </c>
      <c r="I35">
        <v>42</v>
      </c>
      <c r="J35" s="20">
        <f>SUM(I35/$L35)</f>
        <v>0.2978723404255319</v>
      </c>
      <c r="L35" s="19">
        <f>SUM(C35,F35,I35)</f>
        <v>141</v>
      </c>
    </row>
    <row r="36" spans="1:12" ht="12.75">
      <c r="A36">
        <v>110901</v>
      </c>
      <c r="B36" t="s">
        <v>23</v>
      </c>
      <c r="C36">
        <v>41</v>
      </c>
      <c r="D36" s="20">
        <f>SUM(C36/$L36)</f>
        <v>0.2907801418439716</v>
      </c>
      <c r="F36">
        <v>58</v>
      </c>
      <c r="G36" s="20">
        <f>SUM(F36/$L36)</f>
        <v>0.41134751773049644</v>
      </c>
      <c r="I36">
        <v>42</v>
      </c>
      <c r="J36" s="20">
        <f>SUM(I36/$L36)</f>
        <v>0.2978723404255319</v>
      </c>
      <c r="L36" s="19">
        <f>SUM(C36,F36,I36)</f>
        <v>141</v>
      </c>
    </row>
    <row r="37" spans="4:12" ht="12.75">
      <c r="D37" s="20"/>
      <c r="G37" s="20"/>
      <c r="J37" s="20"/>
      <c r="L37" s="19"/>
    </row>
    <row r="38" spans="1:12" ht="12.75">
      <c r="A38" s="1" t="s">
        <v>2</v>
      </c>
      <c r="B38" t="s">
        <v>25</v>
      </c>
      <c r="C38">
        <v>21</v>
      </c>
      <c r="D38" s="20">
        <f>SUM(C38/$L38)</f>
        <v>0.39622641509433965</v>
      </c>
      <c r="F38">
        <v>12</v>
      </c>
      <c r="G38" s="20">
        <f>SUM(F38/$L38)</f>
        <v>0.22641509433962265</v>
      </c>
      <c r="I38">
        <v>20</v>
      </c>
      <c r="J38" s="20">
        <f>SUM(I38/$L38)</f>
        <v>0.37735849056603776</v>
      </c>
      <c r="L38" s="19">
        <f>SUM(C38,F38,I38)</f>
        <v>53</v>
      </c>
    </row>
    <row r="39" spans="1:12" ht="12.75">
      <c r="A39">
        <v>111001</v>
      </c>
      <c r="B39" t="s">
        <v>75</v>
      </c>
      <c r="C39">
        <v>11</v>
      </c>
      <c r="D39" s="20">
        <f>SUM(C39/$L39)</f>
        <v>0.39285714285714285</v>
      </c>
      <c r="F39">
        <v>8</v>
      </c>
      <c r="G39" s="20">
        <f>SUM(F39/$L39)</f>
        <v>0.2857142857142857</v>
      </c>
      <c r="I39">
        <v>9</v>
      </c>
      <c r="J39" s="20">
        <f>SUM(I39/$L39)</f>
        <v>0.32142857142857145</v>
      </c>
      <c r="L39" s="19">
        <f>SUM(C39,F39,I39)</f>
        <v>28</v>
      </c>
    </row>
    <row r="40" spans="1:12" ht="12.75">
      <c r="A40">
        <v>111002</v>
      </c>
      <c r="B40" t="s">
        <v>76</v>
      </c>
      <c r="C40">
        <v>7</v>
      </c>
      <c r="D40" s="20">
        <f>SUM(C40/$L40)</f>
        <v>0.5384615384615384</v>
      </c>
      <c r="F40">
        <v>2</v>
      </c>
      <c r="G40" s="20">
        <f>SUM(F40/$L40)</f>
        <v>0.15384615384615385</v>
      </c>
      <c r="I40">
        <v>4</v>
      </c>
      <c r="J40" s="20">
        <f>SUM(I40/$L40)</f>
        <v>0.3076923076923077</v>
      </c>
      <c r="L40" s="19">
        <f>SUM(C40,F40,I40)</f>
        <v>13</v>
      </c>
    </row>
    <row r="41" spans="1:12" ht="12.75">
      <c r="A41">
        <v>111004</v>
      </c>
      <c r="B41" t="s">
        <v>81</v>
      </c>
      <c r="C41">
        <v>3</v>
      </c>
      <c r="D41" s="20">
        <f>SUM(C41/$L41)</f>
        <v>0.25</v>
      </c>
      <c r="F41">
        <v>2</v>
      </c>
      <c r="G41" s="20">
        <f>SUM(F41/$L41)</f>
        <v>0.16666666666666666</v>
      </c>
      <c r="I41">
        <v>7</v>
      </c>
      <c r="J41" s="20">
        <f>SUM(I41/$L41)</f>
        <v>0.5833333333333334</v>
      </c>
      <c r="L41" s="19">
        <f>SUM(C41,F41,I41)</f>
        <v>12</v>
      </c>
    </row>
    <row r="42" spans="4:12" ht="12.75">
      <c r="D42" s="20"/>
      <c r="G42" s="20"/>
      <c r="J42" s="20"/>
      <c r="L42" s="19"/>
    </row>
    <row r="43" spans="1:12" ht="12.75">
      <c r="A43">
        <v>1305</v>
      </c>
      <c r="B43" t="s">
        <v>33</v>
      </c>
      <c r="C43">
        <v>1</v>
      </c>
      <c r="D43" s="20">
        <f>SUM(C43/$L43)</f>
        <v>0.2</v>
      </c>
      <c r="F43">
        <v>1</v>
      </c>
      <c r="G43" s="20">
        <f>SUM(F43/$L43)</f>
        <v>0.2</v>
      </c>
      <c r="I43">
        <v>3</v>
      </c>
      <c r="J43" s="20">
        <f>SUM(I43/$L43)</f>
        <v>0.6</v>
      </c>
      <c r="L43" s="19">
        <f>SUM(C43,F43,I43)</f>
        <v>5</v>
      </c>
    </row>
    <row r="44" spans="1:12" ht="12.75">
      <c r="A44">
        <v>130501</v>
      </c>
      <c r="B44" t="s">
        <v>34</v>
      </c>
      <c r="C44">
        <v>1</v>
      </c>
      <c r="D44" s="20">
        <f>SUM(C44/$L44)</f>
        <v>0.2</v>
      </c>
      <c r="F44">
        <v>1</v>
      </c>
      <c r="G44" s="20">
        <f>SUM(F44/$L44)</f>
        <v>0.2</v>
      </c>
      <c r="I44">
        <v>3</v>
      </c>
      <c r="J44" s="20">
        <f>SUM(I44/$L44)</f>
        <v>0.6</v>
      </c>
      <c r="L44" s="19">
        <f>SUM(C44,F44,I44)</f>
        <v>5</v>
      </c>
    </row>
    <row r="45" spans="4:12" ht="12.75">
      <c r="D45" s="20"/>
      <c r="G45" s="20"/>
      <c r="J45" s="20"/>
      <c r="L45" s="19"/>
    </row>
    <row r="46" spans="1:12" ht="12.75">
      <c r="A46">
        <v>1503</v>
      </c>
      <c r="B46" t="s">
        <v>36</v>
      </c>
      <c r="C46">
        <v>20</v>
      </c>
      <c r="D46" s="20">
        <f>SUM(C46/$L46)</f>
        <v>0.21978021978021978</v>
      </c>
      <c r="F46">
        <v>30</v>
      </c>
      <c r="G46" s="20">
        <f>SUM(F46/$L46)</f>
        <v>0.32967032967032966</v>
      </c>
      <c r="I46">
        <v>41</v>
      </c>
      <c r="J46" s="20">
        <f>SUM(I46/$L46)</f>
        <v>0.45054945054945056</v>
      </c>
      <c r="L46" s="19">
        <f>SUM(C46,F46,I46)</f>
        <v>91</v>
      </c>
    </row>
    <row r="47" spans="1:12" ht="12.75">
      <c r="A47">
        <v>150303</v>
      </c>
      <c r="B47" t="s">
        <v>37</v>
      </c>
      <c r="C47">
        <v>20</v>
      </c>
      <c r="D47" s="20">
        <f>SUM(C47/$L47)</f>
        <v>0.24096385542168675</v>
      </c>
      <c r="F47">
        <v>28</v>
      </c>
      <c r="G47" s="20">
        <f>SUM(F47/$L47)</f>
        <v>0.3373493975903614</v>
      </c>
      <c r="I47">
        <v>35</v>
      </c>
      <c r="J47" s="20">
        <f>SUM(I47/$L47)</f>
        <v>0.42168674698795183</v>
      </c>
      <c r="L47" s="19">
        <f>SUM(C47,F47,I47)</f>
        <v>83</v>
      </c>
    </row>
    <row r="48" spans="1:12" ht="12.75">
      <c r="A48">
        <v>150305</v>
      </c>
      <c r="B48" t="s">
        <v>78</v>
      </c>
      <c r="C48">
        <v>0</v>
      </c>
      <c r="D48" s="20">
        <f>SUM(C48/$L48)</f>
        <v>0</v>
      </c>
      <c r="F48">
        <v>2</v>
      </c>
      <c r="G48" s="20">
        <f>SUM(F48/$L48)</f>
        <v>0.25</v>
      </c>
      <c r="I48">
        <v>6</v>
      </c>
      <c r="J48" s="20">
        <f>SUM(I48/$L48)</f>
        <v>0.75</v>
      </c>
      <c r="L48" s="19">
        <f>SUM(C48,F48,I48)</f>
        <v>8</v>
      </c>
    </row>
    <row r="49" spans="4:12" ht="12.75">
      <c r="D49" s="20"/>
      <c r="G49" s="20"/>
      <c r="J49" s="20"/>
      <c r="L49" s="19"/>
    </row>
    <row r="50" spans="1:12" ht="12.75">
      <c r="A50">
        <v>1504</v>
      </c>
      <c r="B50" t="s">
        <v>40</v>
      </c>
      <c r="C50">
        <v>8</v>
      </c>
      <c r="D50" s="20">
        <f>SUM(C50/$L50)</f>
        <v>0.36363636363636365</v>
      </c>
      <c r="F50">
        <v>7</v>
      </c>
      <c r="G50" s="20">
        <f>SUM(F50/$L50)</f>
        <v>0.3181818181818182</v>
      </c>
      <c r="I50">
        <v>7</v>
      </c>
      <c r="J50" s="20">
        <f>SUM(I50/$L50)</f>
        <v>0.3181818181818182</v>
      </c>
      <c r="L50" s="19">
        <f>SUM(C50,F50,I50)</f>
        <v>22</v>
      </c>
    </row>
    <row r="51" spans="1:12" ht="12.75">
      <c r="A51">
        <v>150405</v>
      </c>
      <c r="B51" t="s">
        <v>72</v>
      </c>
      <c r="C51">
        <v>1</v>
      </c>
      <c r="D51" s="20">
        <f>SUM(C51/$L51)</f>
        <v>0.16666666666666666</v>
      </c>
      <c r="F51">
        <v>2</v>
      </c>
      <c r="G51" s="20">
        <f>SUM(F51/$L51)</f>
        <v>0.3333333333333333</v>
      </c>
      <c r="I51">
        <v>3</v>
      </c>
      <c r="J51" s="20">
        <f>SUM(I51/$L51)</f>
        <v>0.5</v>
      </c>
      <c r="L51" s="19">
        <f>SUM(C51,F51,I51)</f>
        <v>6</v>
      </c>
    </row>
    <row r="52" spans="1:12" ht="12.75">
      <c r="A52">
        <v>150411</v>
      </c>
      <c r="B52" t="s">
        <v>7</v>
      </c>
      <c r="C52">
        <v>7</v>
      </c>
      <c r="D52" s="20">
        <f>SUM(C52/$L52)</f>
        <v>0.4375</v>
      </c>
      <c r="F52">
        <v>5</v>
      </c>
      <c r="G52" s="20">
        <f>SUM(F52/$L52)</f>
        <v>0.3125</v>
      </c>
      <c r="I52">
        <v>4</v>
      </c>
      <c r="J52" s="20">
        <f>SUM(I52/$L52)</f>
        <v>0.25</v>
      </c>
      <c r="L52" s="19">
        <f>SUM(C52,F52,I52)</f>
        <v>16</v>
      </c>
    </row>
    <row r="53" spans="4:12" ht="12.75">
      <c r="D53" s="20"/>
      <c r="G53" s="20"/>
      <c r="J53" s="20"/>
      <c r="L53" s="19"/>
    </row>
    <row r="54" spans="1:12" ht="12.75">
      <c r="A54">
        <v>1512</v>
      </c>
      <c r="B54" t="s">
        <v>15</v>
      </c>
      <c r="C54">
        <v>5</v>
      </c>
      <c r="D54" s="20">
        <f>SUM(C54/$L54)</f>
        <v>0.35714285714285715</v>
      </c>
      <c r="F54">
        <v>2</v>
      </c>
      <c r="G54" s="20">
        <f>SUM(F54/$L54)</f>
        <v>0.14285714285714285</v>
      </c>
      <c r="I54">
        <v>7</v>
      </c>
      <c r="J54" s="20">
        <f>SUM(I54/$L54)</f>
        <v>0.5</v>
      </c>
      <c r="L54" s="19">
        <f>SUM(C54,F54,I54)</f>
        <v>14</v>
      </c>
    </row>
    <row r="55" spans="1:12" ht="12.75">
      <c r="A55">
        <v>151202</v>
      </c>
      <c r="B55" t="s">
        <v>24</v>
      </c>
      <c r="C55">
        <v>5</v>
      </c>
      <c r="D55" s="20">
        <f>SUM(C55/$L55)</f>
        <v>0.35714285714285715</v>
      </c>
      <c r="F55">
        <v>2</v>
      </c>
      <c r="G55" s="20">
        <f>SUM(F55/$L55)</f>
        <v>0.14285714285714285</v>
      </c>
      <c r="I55">
        <v>7</v>
      </c>
      <c r="J55" s="20">
        <f>SUM(I55/$L55)</f>
        <v>0.5</v>
      </c>
      <c r="L55" s="19">
        <f>SUM(C55,F55,I55)</f>
        <v>14</v>
      </c>
    </row>
    <row r="56" spans="4:12" ht="12.75">
      <c r="D56" s="20"/>
      <c r="G56" s="20"/>
      <c r="J56" s="20"/>
      <c r="L56" s="19"/>
    </row>
    <row r="57" spans="1:12" ht="12.75">
      <c r="A57">
        <v>1909</v>
      </c>
      <c r="B57" t="s">
        <v>5</v>
      </c>
      <c r="C57">
        <v>1</v>
      </c>
      <c r="D57" s="20">
        <f>SUM(C57/$L57)</f>
        <v>0.2</v>
      </c>
      <c r="F57">
        <v>4</v>
      </c>
      <c r="G57" s="20">
        <f>SUM(F57/$L57)</f>
        <v>0.8</v>
      </c>
      <c r="I57">
        <v>0</v>
      </c>
      <c r="J57" s="20">
        <f>SUM(I57/$L57)</f>
        <v>0</v>
      </c>
      <c r="L57" s="19">
        <f>SUM(C57,F57,I57)</f>
        <v>5</v>
      </c>
    </row>
    <row r="58" spans="1:12" ht="12.75">
      <c r="A58">
        <v>190906</v>
      </c>
      <c r="B58" t="s">
        <v>42</v>
      </c>
      <c r="C58">
        <v>1</v>
      </c>
      <c r="D58" s="20">
        <f>SUM(C58/$L58)</f>
        <v>0.2</v>
      </c>
      <c r="F58">
        <v>4</v>
      </c>
      <c r="G58" s="20">
        <f>SUM(F58/$L58)</f>
        <v>0.8</v>
      </c>
      <c r="I58">
        <v>0</v>
      </c>
      <c r="J58" s="20">
        <f>SUM(I58/$L58)</f>
        <v>0</v>
      </c>
      <c r="L58" s="19">
        <f>SUM(C58,F58,I58)</f>
        <v>5</v>
      </c>
    </row>
    <row r="59" spans="4:12" ht="12.75">
      <c r="D59" s="20"/>
      <c r="G59" s="20"/>
      <c r="J59" s="20"/>
      <c r="L59" s="19"/>
    </row>
    <row r="60" spans="1:12" ht="12.75">
      <c r="A60">
        <v>4301</v>
      </c>
      <c r="B60" t="s">
        <v>26</v>
      </c>
      <c r="C60">
        <v>131</v>
      </c>
      <c r="D60" s="20">
        <f aca="true" t="shared" si="0" ref="D60:D65">SUM(C60/$L60)</f>
        <v>0.39221556886227543</v>
      </c>
      <c r="F60">
        <v>87</v>
      </c>
      <c r="G60" s="20">
        <f aca="true" t="shared" si="1" ref="G60:G65">SUM(F60/$L60)</f>
        <v>0.26047904191616766</v>
      </c>
      <c r="I60">
        <v>116</v>
      </c>
      <c r="J60" s="20">
        <f aca="true" t="shared" si="2" ref="J60:J65">SUM(I60/$L60)</f>
        <v>0.3473053892215569</v>
      </c>
      <c r="L60" s="19">
        <f aca="true" t="shared" si="3" ref="L60:L65">SUM(C60,F60,I60)</f>
        <v>334</v>
      </c>
    </row>
    <row r="61" spans="1:12" ht="12.75">
      <c r="A61">
        <v>430103</v>
      </c>
      <c r="B61" t="s">
        <v>27</v>
      </c>
      <c r="C61">
        <v>15</v>
      </c>
      <c r="D61" s="20">
        <f t="shared" si="0"/>
        <v>0.3488372093023256</v>
      </c>
      <c r="F61">
        <v>10</v>
      </c>
      <c r="G61" s="20">
        <f t="shared" si="1"/>
        <v>0.23255813953488372</v>
      </c>
      <c r="I61">
        <v>18</v>
      </c>
      <c r="J61" s="20">
        <f t="shared" si="2"/>
        <v>0.4186046511627907</v>
      </c>
      <c r="L61" s="19">
        <f t="shared" si="3"/>
        <v>43</v>
      </c>
    </row>
    <row r="62" spans="1:12" ht="12.75">
      <c r="A62">
        <v>430104</v>
      </c>
      <c r="B62" t="s">
        <v>29</v>
      </c>
      <c r="C62">
        <v>9</v>
      </c>
      <c r="D62" s="20">
        <f t="shared" si="0"/>
        <v>0.3</v>
      </c>
      <c r="F62">
        <v>10</v>
      </c>
      <c r="G62" s="20">
        <f t="shared" si="1"/>
        <v>0.3333333333333333</v>
      </c>
      <c r="I62">
        <v>11</v>
      </c>
      <c r="J62" s="20">
        <f t="shared" si="2"/>
        <v>0.36666666666666664</v>
      </c>
      <c r="L62" s="19">
        <f t="shared" si="3"/>
        <v>30</v>
      </c>
    </row>
    <row r="63" spans="1:12" ht="12.75">
      <c r="A63">
        <v>430106</v>
      </c>
      <c r="B63" t="s">
        <v>43</v>
      </c>
      <c r="C63">
        <v>5</v>
      </c>
      <c r="D63" s="20">
        <f t="shared" si="0"/>
        <v>0.45454545454545453</v>
      </c>
      <c r="F63">
        <v>2</v>
      </c>
      <c r="G63" s="20">
        <f t="shared" si="1"/>
        <v>0.18181818181818182</v>
      </c>
      <c r="I63">
        <v>4</v>
      </c>
      <c r="J63" s="20">
        <f t="shared" si="2"/>
        <v>0.36363636363636365</v>
      </c>
      <c r="L63" s="19">
        <f t="shared" si="3"/>
        <v>11</v>
      </c>
    </row>
    <row r="64" spans="1:12" ht="12.75">
      <c r="A64">
        <v>430107</v>
      </c>
      <c r="B64" t="s">
        <v>28</v>
      </c>
      <c r="C64">
        <v>62</v>
      </c>
      <c r="D64" s="20">
        <f t="shared" si="0"/>
        <v>0.3163265306122449</v>
      </c>
      <c r="F64">
        <v>61</v>
      </c>
      <c r="G64" s="20">
        <f t="shared" si="1"/>
        <v>0.3112244897959184</v>
      </c>
      <c r="I64">
        <v>73</v>
      </c>
      <c r="J64" s="20">
        <f t="shared" si="2"/>
        <v>0.37244897959183676</v>
      </c>
      <c r="L64" s="19">
        <f t="shared" si="3"/>
        <v>196</v>
      </c>
    </row>
    <row r="65" spans="1:12" ht="12.75">
      <c r="A65">
        <v>430109</v>
      </c>
      <c r="B65" t="s">
        <v>73</v>
      </c>
      <c r="C65">
        <v>40</v>
      </c>
      <c r="D65" s="20">
        <f t="shared" si="0"/>
        <v>0.7407407407407407</v>
      </c>
      <c r="F65">
        <v>4</v>
      </c>
      <c r="G65" s="20">
        <f t="shared" si="1"/>
        <v>0.07407407407407407</v>
      </c>
      <c r="I65">
        <v>10</v>
      </c>
      <c r="J65" s="20">
        <f t="shared" si="2"/>
        <v>0.18518518518518517</v>
      </c>
      <c r="L65" s="19">
        <f t="shared" si="3"/>
        <v>54</v>
      </c>
    </row>
    <row r="66" spans="4:12" ht="12.75">
      <c r="D66" s="20"/>
      <c r="G66" s="20"/>
      <c r="J66" s="20"/>
      <c r="L66" s="19"/>
    </row>
    <row r="67" spans="1:12" ht="12.75">
      <c r="A67">
        <v>4603</v>
      </c>
      <c r="B67" t="s">
        <v>35</v>
      </c>
      <c r="C67">
        <v>28</v>
      </c>
      <c r="D67" s="20">
        <f>SUM(C67/$L67)</f>
        <v>0.417910447761194</v>
      </c>
      <c r="F67">
        <v>24</v>
      </c>
      <c r="G67" s="20">
        <f>SUM(F67/$L67)</f>
        <v>0.3582089552238806</v>
      </c>
      <c r="I67">
        <v>15</v>
      </c>
      <c r="J67" s="20">
        <f>SUM(I67/$L67)</f>
        <v>0.22388059701492538</v>
      </c>
      <c r="L67" s="19">
        <f>SUM(C67,F67,I67)</f>
        <v>67</v>
      </c>
    </row>
    <row r="68" spans="1:12" ht="12.75">
      <c r="A68">
        <v>460302</v>
      </c>
      <c r="B68" t="s">
        <v>39</v>
      </c>
      <c r="C68">
        <v>20</v>
      </c>
      <c r="D68" s="20">
        <f>SUM(C68/$L68)</f>
        <v>0.3508771929824561</v>
      </c>
      <c r="F68">
        <v>23</v>
      </c>
      <c r="G68" s="20">
        <f>SUM(F68/$L68)</f>
        <v>0.40350877192982454</v>
      </c>
      <c r="I68">
        <v>14</v>
      </c>
      <c r="J68" s="20">
        <f>SUM(I68/$L68)</f>
        <v>0.24561403508771928</v>
      </c>
      <c r="L68" s="19">
        <f>SUM(C68,F68,I68)</f>
        <v>57</v>
      </c>
    </row>
    <row r="69" spans="1:12" ht="12.75">
      <c r="A69">
        <v>460303</v>
      </c>
      <c r="B69" t="s">
        <v>54</v>
      </c>
      <c r="C69">
        <v>8</v>
      </c>
      <c r="D69" s="20">
        <f>SUM(C69/$L69)</f>
        <v>0.8</v>
      </c>
      <c r="F69">
        <v>1</v>
      </c>
      <c r="G69" s="20">
        <f>SUM(F69/$L69)</f>
        <v>0.1</v>
      </c>
      <c r="I69">
        <v>1</v>
      </c>
      <c r="J69" s="20">
        <f>SUM(I69/$L69)</f>
        <v>0.1</v>
      </c>
      <c r="L69" s="19">
        <f>SUM(C69,F69,I69)</f>
        <v>10</v>
      </c>
    </row>
    <row r="70" spans="4:12" ht="12.75">
      <c r="D70" s="20"/>
      <c r="G70" s="20"/>
      <c r="J70" s="20"/>
      <c r="L70" s="19"/>
    </row>
    <row r="71" spans="1:12" ht="12.75">
      <c r="A71">
        <v>4701</v>
      </c>
      <c r="B71" t="s">
        <v>38</v>
      </c>
      <c r="C71">
        <v>40</v>
      </c>
      <c r="D71" s="20">
        <f>SUM(C71/$L71)</f>
        <v>0.40816326530612246</v>
      </c>
      <c r="F71">
        <v>22</v>
      </c>
      <c r="G71" s="20">
        <f>SUM(F71/$L71)</f>
        <v>0.22448979591836735</v>
      </c>
      <c r="I71">
        <v>36</v>
      </c>
      <c r="J71" s="20">
        <f>SUM(I71/$L71)</f>
        <v>0.3673469387755102</v>
      </c>
      <c r="L71" s="19">
        <f>SUM(C71,F71,I71)</f>
        <v>98</v>
      </c>
    </row>
    <row r="72" spans="1:12" ht="12.75">
      <c r="A72">
        <v>470103</v>
      </c>
      <c r="B72" t="s">
        <v>12</v>
      </c>
      <c r="C72">
        <v>4</v>
      </c>
      <c r="D72" s="20">
        <f>SUM(C72/$L72)</f>
        <v>0.3333333333333333</v>
      </c>
      <c r="F72">
        <v>2</v>
      </c>
      <c r="G72" s="20">
        <f>SUM(F72/$L72)</f>
        <v>0.16666666666666666</v>
      </c>
      <c r="I72">
        <v>6</v>
      </c>
      <c r="J72" s="20">
        <f>SUM(I72/$L72)</f>
        <v>0.5</v>
      </c>
      <c r="L72" s="19">
        <f>SUM(C72,F72,I72)</f>
        <v>12</v>
      </c>
    </row>
    <row r="73" spans="1:12" ht="12.75">
      <c r="A73">
        <v>470104</v>
      </c>
      <c r="B73" t="s">
        <v>17</v>
      </c>
      <c r="C73">
        <v>25</v>
      </c>
      <c r="D73" s="20">
        <f>SUM(C73/$L73)</f>
        <v>0.49019607843137253</v>
      </c>
      <c r="F73">
        <v>11</v>
      </c>
      <c r="G73" s="20">
        <f>SUM(F73/$L73)</f>
        <v>0.21568627450980393</v>
      </c>
      <c r="I73">
        <v>15</v>
      </c>
      <c r="J73" s="20">
        <f>SUM(I73/$L73)</f>
        <v>0.29411764705882354</v>
      </c>
      <c r="L73" s="19">
        <f>SUM(C73,F73,I73)</f>
        <v>51</v>
      </c>
    </row>
    <row r="74" spans="1:12" ht="12.75">
      <c r="A74">
        <v>470105</v>
      </c>
      <c r="B74" t="s">
        <v>50</v>
      </c>
      <c r="C74">
        <v>11</v>
      </c>
      <c r="D74" s="20">
        <f>SUM(C74/$L74)</f>
        <v>0.3142857142857143</v>
      </c>
      <c r="F74">
        <v>9</v>
      </c>
      <c r="G74" s="20">
        <f>SUM(F74/$L74)</f>
        <v>0.2571428571428571</v>
      </c>
      <c r="I74">
        <v>15</v>
      </c>
      <c r="J74" s="20">
        <f>SUM(I74/$L74)</f>
        <v>0.42857142857142855</v>
      </c>
      <c r="L74" s="19">
        <f>SUM(C74,F74,I74)</f>
        <v>35</v>
      </c>
    </row>
    <row r="75" spans="4:12" ht="12.75">
      <c r="D75" s="20"/>
      <c r="G75" s="20"/>
      <c r="J75" s="20"/>
      <c r="L75" s="19"/>
    </row>
    <row r="76" spans="1:12" ht="12.75">
      <c r="A76">
        <v>5107</v>
      </c>
      <c r="B76" t="s">
        <v>45</v>
      </c>
      <c r="C76">
        <v>94</v>
      </c>
      <c r="D76" s="20">
        <f aca="true" t="shared" si="4" ref="D76:D84">SUM(C76/$L76)</f>
        <v>0.23857868020304568</v>
      </c>
      <c r="F76">
        <v>95</v>
      </c>
      <c r="G76" s="20">
        <f aca="true" t="shared" si="5" ref="G76:G84">SUM(F76/$L76)</f>
        <v>0.24111675126903553</v>
      </c>
      <c r="I76">
        <v>205</v>
      </c>
      <c r="J76" s="20">
        <f aca="true" t="shared" si="6" ref="J76:J84">SUM(I76/$L76)</f>
        <v>0.5203045685279187</v>
      </c>
      <c r="L76" s="19">
        <f aca="true" t="shared" si="7" ref="L76:L84">SUM(C76,F76,I76)</f>
        <v>394</v>
      </c>
    </row>
    <row r="77" spans="1:12" ht="12.75">
      <c r="A77">
        <v>510703</v>
      </c>
      <c r="B77" t="s">
        <v>47</v>
      </c>
      <c r="C77">
        <v>4</v>
      </c>
      <c r="D77" s="20">
        <f t="shared" si="4"/>
        <v>0.17391304347826086</v>
      </c>
      <c r="F77">
        <v>1</v>
      </c>
      <c r="G77" s="20">
        <f t="shared" si="5"/>
        <v>0.043478260869565216</v>
      </c>
      <c r="I77">
        <v>18</v>
      </c>
      <c r="J77" s="20">
        <f t="shared" si="6"/>
        <v>0.782608695652174</v>
      </c>
      <c r="L77" s="19">
        <f t="shared" si="7"/>
        <v>23</v>
      </c>
    </row>
    <row r="78" spans="1:12" ht="12.75">
      <c r="A78">
        <v>510707</v>
      </c>
      <c r="B78" t="s">
        <v>46</v>
      </c>
      <c r="C78">
        <v>7</v>
      </c>
      <c r="D78" s="20">
        <f t="shared" si="4"/>
        <v>0.14583333333333334</v>
      </c>
      <c r="F78">
        <v>15</v>
      </c>
      <c r="G78" s="20">
        <f t="shared" si="5"/>
        <v>0.3125</v>
      </c>
      <c r="I78">
        <v>26</v>
      </c>
      <c r="J78" s="20">
        <f t="shared" si="6"/>
        <v>0.5416666666666666</v>
      </c>
      <c r="L78" s="19">
        <f t="shared" si="7"/>
        <v>48</v>
      </c>
    </row>
    <row r="79" spans="1:12" ht="12.75">
      <c r="A79">
        <v>510708</v>
      </c>
      <c r="B79" t="s">
        <v>62</v>
      </c>
      <c r="C79">
        <v>31</v>
      </c>
      <c r="D79" s="20">
        <f t="shared" si="4"/>
        <v>0.22627737226277372</v>
      </c>
      <c r="F79">
        <v>30</v>
      </c>
      <c r="G79" s="20">
        <f t="shared" si="5"/>
        <v>0.21897810218978103</v>
      </c>
      <c r="I79">
        <v>76</v>
      </c>
      <c r="J79" s="20">
        <f t="shared" si="6"/>
        <v>0.5547445255474452</v>
      </c>
      <c r="L79" s="19">
        <f t="shared" si="7"/>
        <v>137</v>
      </c>
    </row>
    <row r="80" spans="1:12" ht="12.75">
      <c r="A80">
        <v>510710</v>
      </c>
      <c r="B80" t="s">
        <v>60</v>
      </c>
      <c r="C80">
        <v>3</v>
      </c>
      <c r="D80" s="20">
        <f t="shared" si="4"/>
        <v>0.125</v>
      </c>
      <c r="F80">
        <v>10</v>
      </c>
      <c r="G80" s="20">
        <f t="shared" si="5"/>
        <v>0.4166666666666667</v>
      </c>
      <c r="I80">
        <v>11</v>
      </c>
      <c r="J80" s="20">
        <f t="shared" si="6"/>
        <v>0.4583333333333333</v>
      </c>
      <c r="L80" s="19">
        <f t="shared" si="7"/>
        <v>24</v>
      </c>
    </row>
    <row r="81" spans="1:12" ht="12.75">
      <c r="A81">
        <v>510713</v>
      </c>
      <c r="B81" t="s">
        <v>58</v>
      </c>
      <c r="C81">
        <v>34</v>
      </c>
      <c r="D81" s="20">
        <f t="shared" si="4"/>
        <v>0.3177570093457944</v>
      </c>
      <c r="F81">
        <v>26</v>
      </c>
      <c r="G81" s="20">
        <f t="shared" si="5"/>
        <v>0.24299065420560748</v>
      </c>
      <c r="I81">
        <v>47</v>
      </c>
      <c r="J81" s="20">
        <f t="shared" si="6"/>
        <v>0.4392523364485981</v>
      </c>
      <c r="L81" s="19">
        <f t="shared" si="7"/>
        <v>107</v>
      </c>
    </row>
    <row r="82" spans="1:12" ht="12.75">
      <c r="A82">
        <v>510714</v>
      </c>
      <c r="B82" t="s">
        <v>59</v>
      </c>
      <c r="C82">
        <v>7</v>
      </c>
      <c r="D82" s="20">
        <f t="shared" si="4"/>
        <v>0.35</v>
      </c>
      <c r="F82">
        <v>4</v>
      </c>
      <c r="G82" s="20">
        <f t="shared" si="5"/>
        <v>0.2</v>
      </c>
      <c r="I82">
        <v>9</v>
      </c>
      <c r="J82" s="20">
        <f t="shared" si="6"/>
        <v>0.45</v>
      </c>
      <c r="L82" s="19">
        <f t="shared" si="7"/>
        <v>20</v>
      </c>
    </row>
    <row r="83" spans="1:12" ht="12.75">
      <c r="A83">
        <v>510716</v>
      </c>
      <c r="B83" t="s">
        <v>57</v>
      </c>
      <c r="C83">
        <v>4</v>
      </c>
      <c r="D83" s="20">
        <f t="shared" si="4"/>
        <v>0.19047619047619047</v>
      </c>
      <c r="F83">
        <v>7</v>
      </c>
      <c r="G83" s="20">
        <f t="shared" si="5"/>
        <v>0.3333333333333333</v>
      </c>
      <c r="I83">
        <v>10</v>
      </c>
      <c r="J83" s="20">
        <f t="shared" si="6"/>
        <v>0.47619047619047616</v>
      </c>
      <c r="L83" s="19">
        <f t="shared" si="7"/>
        <v>21</v>
      </c>
    </row>
    <row r="84" spans="1:12" ht="12.75">
      <c r="A84">
        <v>510717</v>
      </c>
      <c r="B84" t="s">
        <v>61</v>
      </c>
      <c r="C84">
        <v>4</v>
      </c>
      <c r="D84" s="20">
        <f t="shared" si="4"/>
        <v>0.2857142857142857</v>
      </c>
      <c r="F84">
        <v>2</v>
      </c>
      <c r="G84" s="20">
        <f t="shared" si="5"/>
        <v>0.14285714285714285</v>
      </c>
      <c r="I84">
        <v>8</v>
      </c>
      <c r="J84" s="20">
        <f t="shared" si="6"/>
        <v>0.5714285714285714</v>
      </c>
      <c r="L84" s="19">
        <f t="shared" si="7"/>
        <v>14</v>
      </c>
    </row>
    <row r="85" spans="4:12" ht="12.75">
      <c r="D85" s="20"/>
      <c r="G85" s="20"/>
      <c r="J85" s="20"/>
      <c r="L85" s="19"/>
    </row>
    <row r="86" spans="1:12" ht="12.75">
      <c r="A86">
        <v>5212</v>
      </c>
      <c r="B86" t="s">
        <v>55</v>
      </c>
      <c r="C86">
        <v>0</v>
      </c>
      <c r="D86" s="20">
        <f>SUM(C86/$L86)</f>
        <v>0</v>
      </c>
      <c r="F86">
        <v>3</v>
      </c>
      <c r="G86" s="20">
        <f>SUM(F86/$L86)</f>
        <v>0.42857142857142855</v>
      </c>
      <c r="I86">
        <v>4</v>
      </c>
      <c r="J86" s="20">
        <f>SUM(I86/$L86)</f>
        <v>0.5714285714285714</v>
      </c>
      <c r="L86" s="19">
        <f>SUM(C86,F86,I86)</f>
        <v>7</v>
      </c>
    </row>
    <row r="87" spans="1:12" ht="12.75">
      <c r="A87">
        <v>521201</v>
      </c>
      <c r="B87" t="s">
        <v>56</v>
      </c>
      <c r="C87" s="21">
        <v>0</v>
      </c>
      <c r="D87" s="22">
        <f>SUM(C87/$L87)</f>
        <v>0</v>
      </c>
      <c r="E87" s="21"/>
      <c r="F87" s="21">
        <v>3</v>
      </c>
      <c r="G87" s="22">
        <f>SUM(F87/$L87)</f>
        <v>0.42857142857142855</v>
      </c>
      <c r="H87" s="21"/>
      <c r="I87" s="21">
        <v>4</v>
      </c>
      <c r="J87" s="22">
        <f>SUM(I87/$L87)</f>
        <v>0.5714285714285714</v>
      </c>
      <c r="K87" s="21"/>
      <c r="L87" s="23">
        <f>SUM(C87,F87,I87)</f>
        <v>7</v>
      </c>
    </row>
    <row r="88" spans="2:12" ht="12.75">
      <c r="B88" s="3"/>
      <c r="D88" s="20"/>
      <c r="G88" s="20"/>
      <c r="J88" s="20"/>
      <c r="L88" s="19"/>
    </row>
    <row r="89" spans="2:12" ht="12.75">
      <c r="B89" s="4" t="s">
        <v>6</v>
      </c>
      <c r="C89">
        <v>155</v>
      </c>
      <c r="D89" s="20">
        <f>SUM(C89/$L89)</f>
        <v>0.24681528662420382</v>
      </c>
      <c r="F89">
        <v>220</v>
      </c>
      <c r="G89" s="20">
        <f>SUM(F89/$L89)</f>
        <v>0.3503184713375796</v>
      </c>
      <c r="I89">
        <v>253</v>
      </c>
      <c r="J89" s="20">
        <f>SUM(I89/$L89)</f>
        <v>0.4028662420382166</v>
      </c>
      <c r="L89" s="19">
        <f>SUM(C89,F89,I89)</f>
        <v>628</v>
      </c>
    </row>
    <row r="90" spans="2:12" ht="12.75">
      <c r="B90" s="4" t="s">
        <v>3</v>
      </c>
      <c r="C90">
        <v>56</v>
      </c>
      <c r="D90" s="20">
        <f>SUM(C90/$L90)</f>
        <v>0.25688073394495414</v>
      </c>
      <c r="F90">
        <v>79</v>
      </c>
      <c r="G90" s="20">
        <f>SUM(F90/$L90)</f>
        <v>0.3623853211009174</v>
      </c>
      <c r="I90">
        <v>83</v>
      </c>
      <c r="J90" s="20">
        <f>SUM(I90/$L90)</f>
        <v>0.38073394495412843</v>
      </c>
      <c r="L90" s="19">
        <f>SUM(C90,F90,I90)</f>
        <v>218</v>
      </c>
    </row>
    <row r="91" spans="2:12" ht="12.75">
      <c r="B91" s="4" t="s">
        <v>8</v>
      </c>
      <c r="C91">
        <v>271</v>
      </c>
      <c r="D91" s="20">
        <f>SUM(C91/$L91)</f>
        <v>0.41310975609756095</v>
      </c>
      <c r="F91">
        <v>147</v>
      </c>
      <c r="G91" s="20">
        <f>SUM(F91/$L91)</f>
        <v>0.22408536585365854</v>
      </c>
      <c r="I91">
        <v>238</v>
      </c>
      <c r="J91" s="20">
        <f>SUM(I91/$L91)</f>
        <v>0.3628048780487805</v>
      </c>
      <c r="L91" s="19">
        <f>SUM(C91,F91,I91)</f>
        <v>656</v>
      </c>
    </row>
    <row r="92" spans="4:12" ht="12.75">
      <c r="D92" s="20"/>
      <c r="G92" s="20"/>
      <c r="J92" s="20"/>
      <c r="L92" s="19"/>
    </row>
    <row r="93" spans="1:12" ht="12.75">
      <c r="A93" s="2"/>
      <c r="B93" t="s">
        <v>70</v>
      </c>
      <c r="C93">
        <v>482</v>
      </c>
      <c r="D93" s="20">
        <f>SUM(C93/$L93)</f>
        <v>0.3209054593874834</v>
      </c>
      <c r="F93">
        <v>446</v>
      </c>
      <c r="G93" s="20">
        <f>SUM(F93/$L93)</f>
        <v>0.2969374167776298</v>
      </c>
      <c r="I93">
        <v>574</v>
      </c>
      <c r="J93" s="20">
        <f>SUM(I93/$L93)</f>
        <v>0.3821571238348868</v>
      </c>
      <c r="L93" s="19">
        <f>SUM(C93,F93,I93)</f>
        <v>1502</v>
      </c>
    </row>
    <row r="94" spans="1:2" ht="12.75">
      <c r="A94" s="2"/>
      <c r="B94" s="2"/>
    </row>
    <row r="95" spans="1:2" ht="12.75">
      <c r="A95" s="3" t="s">
        <v>74</v>
      </c>
      <c r="B95" s="2"/>
    </row>
    <row r="96" spans="1:2" ht="12.75">
      <c r="A96" s="2"/>
      <c r="B96" s="2"/>
    </row>
    <row r="97" spans="1:2" ht="12.75">
      <c r="A97" s="2" t="s">
        <v>0</v>
      </c>
      <c r="B9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