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7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<sst xmlns="http://schemas.openxmlformats.org/spreadsheetml/2006/main" count="76" uniqueCount="66">
  <si>
    <t>*Selected programs reviewed in report only, excludes correctional and deceased students, as well as programs with a low number of completers.</t>
  </si>
  <si>
    <t>Administrative Assistant/Secretarial Science, General</t>
  </si>
  <si>
    <t>Advanced Certificate (30 hours or more)</t>
  </si>
  <si>
    <t>Allied Health Diagnostic, Intervention, and Treatment Professions</t>
  </si>
  <si>
    <t xml:space="preserve">American Sign Language </t>
  </si>
  <si>
    <t>Architectural Drafting and Architectural CAD/CADD</t>
  </si>
  <si>
    <t>Associate Degree</t>
  </si>
  <si>
    <t>Baker/Pastry Chef</t>
  </si>
  <si>
    <t>Basic Certificate (Less than 30 hours)</t>
  </si>
  <si>
    <t>Building/Construction Finishing, Management, and Inspection</t>
  </si>
  <si>
    <t xml:space="preserve">Building/Property Maintenance Manager </t>
  </si>
  <si>
    <t>Business Administration and Management, General</t>
  </si>
  <si>
    <t>Business Administration, Management and Operations</t>
  </si>
  <si>
    <t>Business Operations Support and Assistant Services</t>
  </si>
  <si>
    <t xml:space="preserve">CAD/CADD Drafting and/or Design Technology/Technician </t>
  </si>
  <si>
    <t>Cardiovascular Technology/Technician</t>
  </si>
  <si>
    <t>CIP</t>
  </si>
  <si>
    <t>Civil Engineering Technology/Technician</t>
  </si>
  <si>
    <t>Civil Engineering/Civil Technology/Technician</t>
  </si>
  <si>
    <t>COMBINED</t>
  </si>
  <si>
    <t>Construction Engineering Technology/Technician</t>
  </si>
  <si>
    <t>Construction Management</t>
  </si>
  <si>
    <t xml:space="preserve">Construction Management </t>
  </si>
  <si>
    <t>Construction/Building Technology/Technician</t>
  </si>
  <si>
    <t>Cosmetic Services, General</t>
  </si>
  <si>
    <t>Cosmetology and Related Personal Grooming Services</t>
  </si>
  <si>
    <t>Culinary Arts and Related Services</t>
  </si>
  <si>
    <t>Culinary Arts/Chef Training</t>
  </si>
  <si>
    <t>Dental Assistant</t>
  </si>
  <si>
    <t>Dental Hygienist</t>
  </si>
  <si>
    <t>Dental Support Services and Allied Professions</t>
  </si>
  <si>
    <t>Diagnostic Medical Sonography/Sonographer and Ultrasound Technician</t>
  </si>
  <si>
    <t xml:space="preserve">Drafting/Design Engineering Technologies/Technicians </t>
  </si>
  <si>
    <t>Emergency Medical Technology/Technician</t>
  </si>
  <si>
    <t>EMPLOYED FULL-TIME</t>
  </si>
  <si>
    <t>EMPLOYED PART-TIME</t>
  </si>
  <si>
    <t>Executive Assistant/Secretary</t>
  </si>
  <si>
    <t>Fire Protection</t>
  </si>
  <si>
    <t>Fire Protection and Safety Technology/Technician</t>
  </si>
  <si>
    <t>Fire Science/Firefighting</t>
  </si>
  <si>
    <t>Fire Services Administration</t>
  </si>
  <si>
    <t>FY2006 GRADUATES FOR FY2007 REPORT</t>
  </si>
  <si>
    <t>General Office/Clerical and Typing Services</t>
  </si>
  <si>
    <t>Illinois Community College Board</t>
  </si>
  <si>
    <t>IN SELECTED CAREER AND TECHNICAL EDUCATION PROGRAMS*</t>
  </si>
  <si>
    <t>Information Processing/Data Entry Technician</t>
  </si>
  <si>
    <t>Kitchen Personnel/Cook and Assistant Training</t>
  </si>
  <si>
    <t>Mechanical Drafting and Mechanical Drafting CAD/CADD</t>
  </si>
  <si>
    <t>NOT RELATED</t>
  </si>
  <si>
    <t>Nuclear Medical Technology/Technician</t>
  </si>
  <si>
    <t>NUMBER</t>
  </si>
  <si>
    <t>Office Supervision and Management</t>
  </si>
  <si>
    <t>Operations Management and Supervision</t>
  </si>
  <si>
    <t>PERCENT</t>
  </si>
  <si>
    <t>PROGRAM TITLE</t>
  </si>
  <si>
    <t>Radiologic Technology/Science – Radiographer</t>
  </si>
  <si>
    <t>RELATED</t>
  </si>
  <si>
    <t>RELATEDNESS OF EMPLOYMENT AMONG PROGRAM COMPLETERS</t>
  </si>
  <si>
    <t>Report Total</t>
  </si>
  <si>
    <t>Respiratory Care Therapy Technician</t>
  </si>
  <si>
    <t>RESPONDING</t>
  </si>
  <si>
    <t>Sign Language Interpretation and Translation</t>
  </si>
  <si>
    <t>SOURCE OF DATA:  Follow-Up Study of Fiscal Year 2006 Career and Technical Education Program Completers</t>
  </si>
  <si>
    <t>Surgical Technology/Technologist</t>
  </si>
  <si>
    <t>Table B-5</t>
  </si>
  <si>
    <t>TOTAL</t>
  </si>
</sst>
</file>

<file path=xl/styles.xml><?xml version="1.0" encoding="utf-8"?>
<styleSheet xmlns="http://schemas.openxmlformats.org/spreadsheetml/2006/main">
  <numFmts count="4">
    <numFmt numFmtId="164" formatCode="[$$-409]\ #,##0.00"/>
    <numFmt numFmtId="165" formatCode="[$$-409]\ #,##0"/>
    <numFmt numFmtId="166" formatCode="0.0%"/>
    <numFmt numFmtId="167" formatCode="0.0%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CG Times (W1)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164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165" fontId="0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0" applyAlignment="1">
      <alignment horizontal="centerContinuous"/>
    </xf>
    <xf numFmtId="0" fontId="3" fillId="2" borderId="0" xfId="0" applyAlignment="1">
      <alignment horizontal="center"/>
    </xf>
    <xf numFmtId="0" fontId="0" fillId="2" borderId="2" xfId="0" applyAlignment="1">
      <alignment horizontal="center"/>
    </xf>
    <xf numFmtId="0" fontId="0" fillId="2" borderId="0" xfId="0" applyAlignment="1">
      <alignment/>
    </xf>
    <xf numFmtId="0" fontId="3" fillId="2" borderId="0" xfId="0" applyAlignment="1">
      <alignment/>
    </xf>
    <xf numFmtId="0" fontId="0" fillId="2" borderId="2" xfId="0" applyAlignment="1">
      <alignment/>
    </xf>
    <xf numFmtId="0" fontId="3" fillId="2" borderId="0" xfId="0" applyAlignment="1">
      <alignment horizontal="centerContinuous"/>
    </xf>
    <xf numFmtId="0" fontId="4" fillId="2" borderId="2" xfId="0" applyAlignment="1">
      <alignment horizontal="center"/>
    </xf>
    <xf numFmtId="0" fontId="4" fillId="2" borderId="2" xfId="0" applyAlignment="1">
      <alignment/>
    </xf>
    <xf numFmtId="0" fontId="0" fillId="0" borderId="0" xfId="0" applyAlignment="1">
      <alignment/>
    </xf>
    <xf numFmtId="0" fontId="0" fillId="2" borderId="2" xfId="0" applyAlignment="1">
      <alignment/>
    </xf>
    <xf numFmtId="0" fontId="0" fillId="2" borderId="2" xfId="0" applyAlignment="1">
      <alignment horizontal="centerContinuous"/>
    </xf>
    <xf numFmtId="3" fontId="0" fillId="0" borderId="0" xfId="0" applyAlignment="1">
      <alignment/>
    </xf>
    <xf numFmtId="166" fontId="0" fillId="0" borderId="0" xfId="0" applyAlignment="1">
      <alignment/>
    </xf>
    <xf numFmtId="3" fontId="0" fillId="0" borderId="0" xfId="0" applyAlignment="1">
      <alignment/>
    </xf>
    <xf numFmtId="3" fontId="0" fillId="0" borderId="0" xfId="0" applyAlignment="1">
      <alignment/>
    </xf>
    <xf numFmtId="0" fontId="0" fillId="0" borderId="0" xfId="0" applyAlignment="1">
      <alignment/>
    </xf>
    <xf numFmtId="0" fontId="5" fillId="2" borderId="0" xfId="0" applyAlignment="1">
      <alignment/>
    </xf>
    <xf numFmtId="0" fontId="0" fillId="0" borderId="0" xfId="0" applyAlignment="1">
      <alignment/>
    </xf>
    <xf numFmtId="0" fontId="0" fillId="2" borderId="0" xfId="0" applyAlignment="1">
      <alignment horizontal="centerContinuous"/>
    </xf>
    <xf numFmtId="0" fontId="0" fillId="0" borderId="0" xfId="0" applyAlignment="1">
      <alignment horizontal="centerContinuous"/>
    </xf>
    <xf numFmtId="0" fontId="0" fillId="2" borderId="2" xfId="0" applyAlignment="1">
      <alignment/>
    </xf>
    <xf numFmtId="0" fontId="0" fillId="2" borderId="0" xfId="0" applyAlignment="1">
      <alignment horizontal="centerContinuous"/>
    </xf>
    <xf numFmtId="0" fontId="0" fillId="0" borderId="0" xfId="0" applyAlignment="1">
      <alignment horizontal="centerContinuous"/>
    </xf>
    <xf numFmtId="0" fontId="0" fillId="2" borderId="2" xfId="0" applyAlignment="1">
      <alignment horizontal="centerContinuous"/>
    </xf>
    <xf numFmtId="3" fontId="3" fillId="0" borderId="0" xfId="0" applyAlignment="1">
      <alignment/>
    </xf>
    <xf numFmtId="166" fontId="3" fillId="0" borderId="0" xfId="0" applyAlignment="1">
      <alignment/>
    </xf>
    <xf numFmtId="0" fontId="3" fillId="0" borderId="0" xfId="0" applyAlignment="1">
      <alignment/>
    </xf>
    <xf numFmtId="0" fontId="3" fillId="0" borderId="0" xfId="0" applyAlignment="1">
      <alignment/>
    </xf>
    <xf numFmtId="3" fontId="3" fillId="0" borderId="0" xfId="0" applyAlignment="1">
      <alignment/>
    </xf>
    <xf numFmtId="0" fontId="0" fillId="2" borderId="0" xfId="0" applyAlignment="1">
      <alignment horizontal="centerContinuous"/>
    </xf>
    <xf numFmtId="0" fontId="0" fillId="2" borderId="0" xfId="0" applyAlignment="1">
      <alignment horizontal="centerContinuous"/>
    </xf>
    <xf numFmtId="0" fontId="0" fillId="2" borderId="0" xfId="0" applyAlignment="1">
      <alignment/>
    </xf>
    <xf numFmtId="0" fontId="6" fillId="2" borderId="0" xfId="0" applyAlignment="1">
      <alignment/>
    </xf>
    <xf numFmtId="0" fontId="0" fillId="2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defaultGridColor="0" colorId="0" workbookViewId="0" topLeftCell="A1">
      <pane topLeftCell="A1" activePane="topLeft" state="split"/>
      <selection pane="topLeft" activeCell="B5" sqref="B5"/>
    </sheetView>
  </sheetViews>
  <sheetFormatPr defaultColWidth="9.140625" defaultRowHeight="12.75"/>
  <cols>
    <col min="2" max="2" width="61.140625" style="0" customWidth="1"/>
    <col min="3" max="3" width="11.7109375" style="0" customWidth="1"/>
    <col min="4" max="4" width="14.28125" style="0" customWidth="1"/>
    <col min="5" max="5" width="2.57421875" style="0" customWidth="1"/>
    <col min="6" max="6" width="11.7109375" style="0" customWidth="1"/>
    <col min="7" max="7" width="14.28125" style="0" customWidth="1"/>
    <col min="8" max="8" width="2.421875" style="0" customWidth="1"/>
    <col min="9" max="10" width="10.140625" style="0" customWidth="1"/>
    <col min="11" max="11" width="2.421875" style="0" customWidth="1"/>
    <col min="12" max="13" width="10.140625" style="0" customWidth="1"/>
    <col min="14" max="14" width="2.421875" style="0" customWidth="1"/>
    <col min="16" max="16" width="4.140625" style="0" customWidth="1"/>
  </cols>
  <sheetData>
    <row r="1" spans="1:16" ht="12.75">
      <c r="A1" s="24" t="s">
        <v>43</v>
      </c>
      <c r="B1" s="25"/>
      <c r="C1" s="27"/>
      <c r="D1" s="27"/>
      <c r="E1" s="24"/>
      <c r="F1" s="27"/>
      <c r="G1" s="24"/>
      <c r="H1" s="24"/>
      <c r="I1" s="24"/>
      <c r="J1" s="24"/>
      <c r="K1" s="24"/>
      <c r="L1" s="24"/>
      <c r="M1" s="24"/>
      <c r="N1" s="27"/>
      <c r="O1" s="27"/>
      <c r="P1" s="27"/>
    </row>
    <row r="2" spans="1:16" ht="12.75">
      <c r="A2" s="24"/>
      <c r="B2" s="25"/>
      <c r="C2" s="27"/>
      <c r="D2" s="27"/>
      <c r="E2" s="24"/>
      <c r="F2" s="27"/>
      <c r="G2" s="24"/>
      <c r="H2" s="24"/>
      <c r="I2" s="24"/>
      <c r="J2" s="24"/>
      <c r="K2" s="24"/>
      <c r="L2" s="24"/>
      <c r="M2" s="24"/>
      <c r="N2" s="27"/>
      <c r="O2" s="27"/>
      <c r="P2" s="27"/>
    </row>
    <row r="3" spans="1:16" ht="12.75">
      <c r="A3" s="24" t="s">
        <v>64</v>
      </c>
      <c r="B3" s="25"/>
      <c r="C3" s="27"/>
      <c r="D3" s="27"/>
      <c r="E3" s="24"/>
      <c r="F3" s="27"/>
      <c r="G3" s="24"/>
      <c r="H3" s="24"/>
      <c r="I3" s="24"/>
      <c r="J3" s="24"/>
      <c r="K3" s="24"/>
      <c r="L3" s="24"/>
      <c r="M3" s="24"/>
      <c r="N3" s="27"/>
      <c r="O3" s="27"/>
      <c r="P3" s="27"/>
    </row>
    <row r="4" spans="1:16" ht="12.75">
      <c r="A4" s="24"/>
      <c r="B4" s="25"/>
      <c r="C4" s="24"/>
      <c r="D4" s="27"/>
      <c r="E4" s="24"/>
      <c r="F4" s="27"/>
      <c r="G4" s="24"/>
      <c r="H4" s="24"/>
      <c r="I4" s="24"/>
      <c r="J4" s="24"/>
      <c r="K4" s="24"/>
      <c r="L4" s="24"/>
      <c r="M4" s="24"/>
      <c r="N4" s="27"/>
      <c r="O4" s="27"/>
      <c r="P4" s="27"/>
    </row>
    <row r="5" spans="1:16" ht="12.75">
      <c r="A5" s="24" t="s">
        <v>57</v>
      </c>
      <c r="B5" s="25"/>
      <c r="C5" s="27"/>
      <c r="D5" s="27"/>
      <c r="E5" s="24"/>
      <c r="F5" s="27"/>
      <c r="G5" s="24"/>
      <c r="H5" s="24"/>
      <c r="I5" s="24"/>
      <c r="J5" s="24"/>
      <c r="K5" s="24"/>
      <c r="L5" s="24"/>
      <c r="M5" s="24"/>
      <c r="N5" s="27"/>
      <c r="O5" s="27"/>
      <c r="P5" s="27"/>
    </row>
    <row r="6" spans="1:16" ht="12.75">
      <c r="A6" s="24" t="s">
        <v>44</v>
      </c>
      <c r="B6" s="25"/>
      <c r="C6" s="27"/>
      <c r="D6" s="27"/>
      <c r="E6" s="24"/>
      <c r="F6" s="27"/>
      <c r="G6" s="24"/>
      <c r="H6" s="24"/>
      <c r="I6" s="24"/>
      <c r="J6" s="24"/>
      <c r="K6" s="24"/>
      <c r="L6" s="24"/>
      <c r="M6" s="24"/>
      <c r="N6" s="27"/>
      <c r="O6" s="27"/>
      <c r="P6" s="27"/>
    </row>
    <row r="7" spans="1:16" ht="12.75">
      <c r="A7" s="36" t="s">
        <v>41</v>
      </c>
      <c r="B7" s="25"/>
      <c r="C7" s="27"/>
      <c r="D7" s="27"/>
      <c r="E7" s="35"/>
      <c r="F7" s="27"/>
      <c r="G7" s="35"/>
      <c r="H7" s="35"/>
      <c r="I7" s="35"/>
      <c r="J7" s="35"/>
      <c r="K7" s="35"/>
      <c r="L7" s="35"/>
      <c r="M7" s="35"/>
      <c r="N7" s="27"/>
      <c r="O7" s="27"/>
      <c r="P7" s="27"/>
    </row>
    <row r="8" spans="1:16" ht="12.75">
      <c r="A8" s="25"/>
      <c r="B8" s="2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8"/>
      <c r="O8" s="28"/>
      <c r="P8" s="28"/>
    </row>
    <row r="9" spans="3:16" ht="12.75">
      <c r="C9" s="5" t="s">
        <v>34</v>
      </c>
      <c r="D9" s="5"/>
      <c r="E9" s="8"/>
      <c r="F9" s="5" t="s">
        <v>35</v>
      </c>
      <c r="G9" s="5"/>
      <c r="H9" s="8"/>
      <c r="I9" s="5" t="s">
        <v>19</v>
      </c>
      <c r="J9" s="5"/>
      <c r="K9" s="5"/>
      <c r="L9" s="5"/>
      <c r="M9" s="5"/>
      <c r="N9" s="14"/>
      <c r="O9" s="14"/>
      <c r="P9" s="14"/>
    </row>
    <row r="10" spans="3:16" ht="12.75">
      <c r="C10" s="6" t="s">
        <v>56</v>
      </c>
      <c r="D10" s="6" t="s">
        <v>48</v>
      </c>
      <c r="E10" s="9"/>
      <c r="F10" s="6" t="s">
        <v>56</v>
      </c>
      <c r="G10" s="6" t="s">
        <v>48</v>
      </c>
      <c r="H10" s="9"/>
      <c r="I10" s="11" t="s">
        <v>56</v>
      </c>
      <c r="J10" s="11"/>
      <c r="K10" s="9"/>
      <c r="L10" s="11" t="s">
        <v>48</v>
      </c>
      <c r="M10" s="11"/>
      <c r="N10" s="14"/>
      <c r="O10" s="5" t="s">
        <v>65</v>
      </c>
      <c r="P10" s="28"/>
    </row>
    <row r="11" spans="1:16" ht="12.75">
      <c r="A11" s="26" t="s">
        <v>16</v>
      </c>
      <c r="B11" s="26" t="s">
        <v>54</v>
      </c>
      <c r="C11" s="7" t="s">
        <v>50</v>
      </c>
      <c r="D11" s="7" t="s">
        <v>50</v>
      </c>
      <c r="E11" s="10"/>
      <c r="F11" s="7" t="s">
        <v>50</v>
      </c>
      <c r="G11" s="7" t="s">
        <v>50</v>
      </c>
      <c r="H11" s="10"/>
      <c r="I11" s="7" t="s">
        <v>50</v>
      </c>
      <c r="J11" s="12" t="s">
        <v>53</v>
      </c>
      <c r="K11" s="13"/>
      <c r="L11" s="10" t="s">
        <v>50</v>
      </c>
      <c r="M11" s="13" t="s">
        <v>53</v>
      </c>
      <c r="N11" s="15"/>
      <c r="O11" s="16" t="s">
        <v>60</v>
      </c>
      <c r="P11" s="29"/>
    </row>
    <row r="13" spans="1:15" ht="12.75">
      <c r="A13" s="4">
        <v>1204</v>
      </c>
      <c r="B13" t="s">
        <v>25</v>
      </c>
      <c r="C13" s="19">
        <v>48</v>
      </c>
      <c r="D13" s="19">
        <v>5</v>
      </c>
      <c r="E13" s="19"/>
      <c r="F13" s="19">
        <v>14</v>
      </c>
      <c r="G13" s="19">
        <v>4</v>
      </c>
      <c r="H13" s="19"/>
      <c r="I13" s="19">
        <v>62</v>
      </c>
      <c r="J13" s="18">
        <f>SUM(I13/O13)</f>
        <v>0.8732394366197183</v>
      </c>
      <c r="K13" s="3"/>
      <c r="L13" s="19">
        <v>9</v>
      </c>
      <c r="M13" s="18">
        <f>SUM(L13/O13)</f>
        <v>0.1267605633802817</v>
      </c>
      <c r="O13" s="17">
        <f>SUM(I13+L13)</f>
        <v>71</v>
      </c>
    </row>
    <row r="14" spans="1:15" ht="12.75">
      <c r="A14" s="21">
        <v>120401</v>
      </c>
      <c r="B14" s="4" t="s">
        <v>24</v>
      </c>
      <c r="C14" s="19">
        <v>48</v>
      </c>
      <c r="D14" s="19">
        <v>5</v>
      </c>
      <c r="E14" s="19"/>
      <c r="F14" s="19">
        <v>14</v>
      </c>
      <c r="G14" s="19">
        <v>4</v>
      </c>
      <c r="H14" s="19"/>
      <c r="I14" s="19">
        <v>62</v>
      </c>
      <c r="J14" s="18">
        <f>SUM(I14/O14)</f>
        <v>0.8732394366197183</v>
      </c>
      <c r="K14" s="3"/>
      <c r="L14" s="19">
        <v>9</v>
      </c>
      <c r="M14" s="18">
        <f>SUM(L14/O14)</f>
        <v>0.1267605633802817</v>
      </c>
      <c r="O14" s="17">
        <f>SUM(I14+L14)</f>
        <v>71</v>
      </c>
    </row>
    <row r="15" spans="1:15" ht="12.75">
      <c r="A15" s="21"/>
      <c r="B15" s="4"/>
      <c r="C15" s="19"/>
      <c r="D15" s="19"/>
      <c r="E15" s="19"/>
      <c r="F15" s="19"/>
      <c r="G15" s="19"/>
      <c r="H15" s="19"/>
      <c r="I15" s="19"/>
      <c r="J15" s="18"/>
      <c r="K15" s="3"/>
      <c r="L15" s="19"/>
      <c r="M15" s="18"/>
      <c r="O15" s="17"/>
    </row>
    <row r="16" spans="1:15" ht="12.75">
      <c r="A16" s="4">
        <v>1205</v>
      </c>
      <c r="B16" s="4" t="s">
        <v>26</v>
      </c>
      <c r="C16" s="19">
        <v>47</v>
      </c>
      <c r="D16" s="19">
        <v>13</v>
      </c>
      <c r="E16" s="19"/>
      <c r="F16" s="19">
        <v>11</v>
      </c>
      <c r="G16" s="19">
        <v>6</v>
      </c>
      <c r="H16" s="19"/>
      <c r="I16" s="19">
        <v>58</v>
      </c>
      <c r="J16" s="18">
        <f>SUM(I16/O16)</f>
        <v>0.7532467532467533</v>
      </c>
      <c r="K16" s="3"/>
      <c r="L16" s="19">
        <v>19</v>
      </c>
      <c r="M16" s="18">
        <f>SUM(L16/O16)</f>
        <v>0.24675324675324675</v>
      </c>
      <c r="O16" s="17">
        <f>SUM(I16+L16)</f>
        <v>77</v>
      </c>
    </row>
    <row r="17" spans="1:15" ht="12.75">
      <c r="A17" s="21">
        <v>120501</v>
      </c>
      <c r="B17" s="4" t="s">
        <v>7</v>
      </c>
      <c r="C17" s="19">
        <v>7</v>
      </c>
      <c r="D17" s="19">
        <v>4</v>
      </c>
      <c r="E17" s="19"/>
      <c r="F17" s="19">
        <v>2</v>
      </c>
      <c r="G17" s="19">
        <v>2</v>
      </c>
      <c r="H17" s="19"/>
      <c r="I17" s="19">
        <v>9</v>
      </c>
      <c r="J17" s="18">
        <f>SUM(I17/O17)</f>
        <v>0.6</v>
      </c>
      <c r="K17" s="3"/>
      <c r="L17" s="19">
        <v>6</v>
      </c>
      <c r="M17" s="18">
        <f>SUM(L17/O17)</f>
        <v>0.4</v>
      </c>
      <c r="O17" s="17">
        <f>SUM(I17+L17)</f>
        <v>15</v>
      </c>
    </row>
    <row r="18" spans="1:15" ht="12.75">
      <c r="A18" s="21">
        <v>120503</v>
      </c>
      <c r="B18" s="4" t="s">
        <v>27</v>
      </c>
      <c r="C18" s="19">
        <v>35</v>
      </c>
      <c r="D18" s="19">
        <v>9</v>
      </c>
      <c r="E18" s="19"/>
      <c r="F18" s="19">
        <v>7</v>
      </c>
      <c r="G18" s="19">
        <v>3</v>
      </c>
      <c r="H18" s="19"/>
      <c r="I18" s="19">
        <v>42</v>
      </c>
      <c r="J18" s="18">
        <f>SUM(I18/O18)</f>
        <v>0.7777777777777778</v>
      </c>
      <c r="K18" s="3"/>
      <c r="L18" s="19">
        <v>12</v>
      </c>
      <c r="M18" s="18">
        <f>SUM(L18/O18)</f>
        <v>0.2222222222222222</v>
      </c>
      <c r="O18" s="17">
        <f>SUM(I18+L18)</f>
        <v>54</v>
      </c>
    </row>
    <row r="19" spans="1:15" ht="12.75">
      <c r="A19" s="21">
        <v>120505</v>
      </c>
      <c r="B19" s="4" t="s">
        <v>46</v>
      </c>
      <c r="C19" s="19">
        <v>5</v>
      </c>
      <c r="D19" s="19">
        <v>0</v>
      </c>
      <c r="E19" s="19"/>
      <c r="F19" s="19">
        <v>2</v>
      </c>
      <c r="G19" s="19">
        <v>1</v>
      </c>
      <c r="H19" s="19"/>
      <c r="I19" s="19">
        <v>7</v>
      </c>
      <c r="J19" s="18">
        <f>SUM(I19/O19)</f>
        <v>0.875</v>
      </c>
      <c r="K19" s="3"/>
      <c r="L19" s="19">
        <v>1</v>
      </c>
      <c r="M19" s="18">
        <f>SUM(L19/O19)</f>
        <v>0.125</v>
      </c>
      <c r="O19" s="17">
        <f>SUM(I19+L19)</f>
        <v>8</v>
      </c>
    </row>
    <row r="20" spans="1:15" ht="12.75">
      <c r="A20" s="21"/>
      <c r="B20" s="4"/>
      <c r="C20" s="19"/>
      <c r="D20" s="19"/>
      <c r="E20" s="19"/>
      <c r="F20" s="19"/>
      <c r="G20" s="19"/>
      <c r="H20" s="19"/>
      <c r="I20" s="19"/>
      <c r="J20" s="18"/>
      <c r="K20" s="3"/>
      <c r="L20" s="19"/>
      <c r="M20" s="18"/>
      <c r="O20" s="17"/>
    </row>
    <row r="21" spans="1:15" ht="12.75">
      <c r="A21" s="4">
        <v>1502</v>
      </c>
      <c r="B21" s="4" t="s">
        <v>17</v>
      </c>
      <c r="C21" s="19">
        <v>5</v>
      </c>
      <c r="D21" s="19">
        <v>3</v>
      </c>
      <c r="E21" s="19"/>
      <c r="F21" s="19">
        <v>1</v>
      </c>
      <c r="G21" s="19">
        <v>1</v>
      </c>
      <c r="H21" s="19"/>
      <c r="I21" s="19">
        <v>6</v>
      </c>
      <c r="J21" s="18">
        <f>SUM(I21/O21)</f>
        <v>0.6</v>
      </c>
      <c r="K21" s="3"/>
      <c r="L21" s="19">
        <v>4</v>
      </c>
      <c r="M21" s="18">
        <f>SUM(L21/O21)</f>
        <v>0.4</v>
      </c>
      <c r="O21" s="17">
        <f>SUM(I21+L21)</f>
        <v>10</v>
      </c>
    </row>
    <row r="22" spans="1:15" ht="12.75">
      <c r="A22" s="21">
        <v>150201</v>
      </c>
      <c r="B22" s="4" t="s">
        <v>18</v>
      </c>
      <c r="C22" s="19">
        <v>5</v>
      </c>
      <c r="D22" s="19">
        <v>3</v>
      </c>
      <c r="E22" s="19"/>
      <c r="F22" s="19">
        <v>1</v>
      </c>
      <c r="G22" s="19">
        <v>1</v>
      </c>
      <c r="H22" s="19"/>
      <c r="I22" s="19">
        <v>6</v>
      </c>
      <c r="J22" s="18">
        <f>SUM(I22/O22)</f>
        <v>0.6</v>
      </c>
      <c r="K22" s="3"/>
      <c r="L22" s="19">
        <v>4</v>
      </c>
      <c r="M22" s="18">
        <f>SUM(L22/O22)</f>
        <v>0.4</v>
      </c>
      <c r="O22" s="17">
        <f>SUM(I22+L22)</f>
        <v>10</v>
      </c>
    </row>
    <row r="23" spans="1:15" ht="12.75">
      <c r="A23" s="21"/>
      <c r="B23" s="4"/>
      <c r="C23" s="19"/>
      <c r="D23" s="19"/>
      <c r="E23" s="19"/>
      <c r="F23" s="19"/>
      <c r="G23" s="19"/>
      <c r="H23" s="19"/>
      <c r="I23" s="19"/>
      <c r="J23" s="18"/>
      <c r="K23" s="3"/>
      <c r="L23" s="19"/>
      <c r="M23" s="18"/>
      <c r="O23" s="17"/>
    </row>
    <row r="24" spans="1:15" ht="12.75">
      <c r="A24" s="4">
        <v>1510</v>
      </c>
      <c r="B24" s="4" t="s">
        <v>20</v>
      </c>
      <c r="C24" s="19">
        <v>18</v>
      </c>
      <c r="D24" s="19">
        <v>3</v>
      </c>
      <c r="E24" s="19"/>
      <c r="F24" s="19">
        <v>3</v>
      </c>
      <c r="G24" s="19">
        <v>0</v>
      </c>
      <c r="H24" s="19"/>
      <c r="I24" s="19">
        <v>21</v>
      </c>
      <c r="J24" s="18">
        <f>SUM(I24/O24)</f>
        <v>0.875</v>
      </c>
      <c r="K24" s="3"/>
      <c r="L24" s="19">
        <v>3</v>
      </c>
      <c r="M24" s="18">
        <f>SUM(L24/O24)</f>
        <v>0.125</v>
      </c>
      <c r="O24" s="17">
        <f>SUM(I24+L24)</f>
        <v>24</v>
      </c>
    </row>
    <row r="25" spans="1:15" ht="12.75">
      <c r="A25" s="21">
        <v>151001</v>
      </c>
      <c r="B25" s="4" t="s">
        <v>23</v>
      </c>
      <c r="C25" s="19">
        <v>18</v>
      </c>
      <c r="D25" s="19">
        <v>3</v>
      </c>
      <c r="E25" s="19"/>
      <c r="F25" s="19">
        <v>3</v>
      </c>
      <c r="G25" s="19">
        <v>0</v>
      </c>
      <c r="H25" s="19"/>
      <c r="I25" s="19">
        <v>21</v>
      </c>
      <c r="J25" s="18">
        <f>SUM(I25/O25)</f>
        <v>0.875</v>
      </c>
      <c r="K25" s="3"/>
      <c r="L25" s="19">
        <v>3</v>
      </c>
      <c r="M25" s="18">
        <f>SUM(L25/O25)</f>
        <v>0.125</v>
      </c>
      <c r="O25" s="17">
        <f>SUM(I25+L25)</f>
        <v>24</v>
      </c>
    </row>
    <row r="26" spans="1:15" ht="12.75">
      <c r="A26" s="21"/>
      <c r="B26" s="4"/>
      <c r="C26" s="19"/>
      <c r="D26" s="19"/>
      <c r="E26" s="19"/>
      <c r="F26" s="19"/>
      <c r="G26" s="19"/>
      <c r="H26" s="19"/>
      <c r="I26" s="19"/>
      <c r="J26" s="18"/>
      <c r="K26" s="3"/>
      <c r="L26" s="19"/>
      <c r="M26" s="18"/>
      <c r="O26" s="17"/>
    </row>
    <row r="27" spans="1:15" ht="12.75">
      <c r="A27" s="4">
        <v>1513</v>
      </c>
      <c r="B27" s="4" t="s">
        <v>32</v>
      </c>
      <c r="C27" s="19">
        <v>64</v>
      </c>
      <c r="D27" s="19">
        <v>26</v>
      </c>
      <c r="E27" s="19"/>
      <c r="F27" s="19">
        <v>10</v>
      </c>
      <c r="G27" s="19">
        <v>12</v>
      </c>
      <c r="H27" s="19"/>
      <c r="I27" s="19">
        <v>74</v>
      </c>
      <c r="J27" s="18">
        <f>SUM(I27/O27)</f>
        <v>0.6607142857142857</v>
      </c>
      <c r="K27" s="3"/>
      <c r="L27" s="19">
        <v>38</v>
      </c>
      <c r="M27" s="18">
        <f>SUM(L27/O27)</f>
        <v>0.3392857142857143</v>
      </c>
      <c r="O27" s="17">
        <f>SUM(I27+L27)</f>
        <v>112</v>
      </c>
    </row>
    <row r="28" spans="1:15" ht="12.75">
      <c r="A28" s="21">
        <v>151302</v>
      </c>
      <c r="B28" s="4" t="s">
        <v>14</v>
      </c>
      <c r="C28" s="19">
        <v>37</v>
      </c>
      <c r="D28" s="19">
        <v>13</v>
      </c>
      <c r="E28" s="19"/>
      <c r="F28" s="19">
        <v>4</v>
      </c>
      <c r="G28" s="19">
        <v>4</v>
      </c>
      <c r="H28" s="19"/>
      <c r="I28" s="19">
        <v>41</v>
      </c>
      <c r="J28" s="18">
        <f>SUM(I28/O28)</f>
        <v>0.7068965517241379</v>
      </c>
      <c r="K28" s="3"/>
      <c r="L28" s="19">
        <v>17</v>
      </c>
      <c r="M28" s="18">
        <f>SUM(L28/O28)</f>
        <v>0.29310344827586204</v>
      </c>
      <c r="O28" s="17">
        <f>SUM(I28+L28)</f>
        <v>58</v>
      </c>
    </row>
    <row r="29" spans="1:15" ht="12.75">
      <c r="A29" s="21">
        <v>151303</v>
      </c>
      <c r="B29" s="4" t="s">
        <v>5</v>
      </c>
      <c r="C29" s="19">
        <v>19</v>
      </c>
      <c r="D29" s="19">
        <v>7</v>
      </c>
      <c r="E29" s="19"/>
      <c r="F29" s="19">
        <v>6</v>
      </c>
      <c r="G29" s="19">
        <v>7</v>
      </c>
      <c r="H29" s="19"/>
      <c r="I29" s="19">
        <v>25</v>
      </c>
      <c r="J29" s="18">
        <f>SUM(I29/O29)</f>
        <v>0.6410256410256411</v>
      </c>
      <c r="K29" s="3"/>
      <c r="L29" s="19">
        <v>14</v>
      </c>
      <c r="M29" s="18">
        <f>SUM(L29/O29)</f>
        <v>0.358974358974359</v>
      </c>
      <c r="O29" s="17">
        <f>SUM(I29+L29)</f>
        <v>39</v>
      </c>
    </row>
    <row r="30" spans="1:15" ht="12.75">
      <c r="A30" s="21">
        <v>151306</v>
      </c>
      <c r="B30" s="4" t="s">
        <v>47</v>
      </c>
      <c r="C30" s="19">
        <v>8</v>
      </c>
      <c r="D30" s="19">
        <v>6</v>
      </c>
      <c r="E30" s="19"/>
      <c r="F30" s="19">
        <v>0</v>
      </c>
      <c r="G30" s="19">
        <v>1</v>
      </c>
      <c r="H30" s="19"/>
      <c r="I30" s="19">
        <v>8</v>
      </c>
      <c r="J30" s="18">
        <f>SUM(I30/O30)</f>
        <v>0.5333333333333333</v>
      </c>
      <c r="K30" s="3"/>
      <c r="L30" s="19">
        <v>7</v>
      </c>
      <c r="M30" s="18">
        <f>SUM(L30/O30)</f>
        <v>0.4666666666666667</v>
      </c>
      <c r="O30" s="17">
        <f>SUM(I30+L30)</f>
        <v>15</v>
      </c>
    </row>
    <row r="31" spans="1:15" ht="12.75">
      <c r="A31" s="21"/>
      <c r="B31" s="4"/>
      <c r="C31" s="19"/>
      <c r="D31" s="19"/>
      <c r="E31" s="19"/>
      <c r="F31" s="19"/>
      <c r="G31" s="19"/>
      <c r="H31" s="19"/>
      <c r="I31" s="19"/>
      <c r="J31" s="18"/>
      <c r="K31" s="3"/>
      <c r="L31" s="19"/>
      <c r="M31" s="18"/>
      <c r="O31" s="17"/>
    </row>
    <row r="32" spans="1:15" ht="12.75">
      <c r="A32" s="4">
        <v>1616</v>
      </c>
      <c r="B32" s="4" t="s">
        <v>4</v>
      </c>
      <c r="C32" s="19">
        <v>17</v>
      </c>
      <c r="D32" s="19">
        <v>11</v>
      </c>
      <c r="E32" s="19"/>
      <c r="F32" s="19">
        <v>5</v>
      </c>
      <c r="G32" s="19">
        <v>6</v>
      </c>
      <c r="H32" s="19"/>
      <c r="I32" s="19">
        <v>22</v>
      </c>
      <c r="J32" s="18">
        <f>SUM(I32/O32)</f>
        <v>0.5641025641025641</v>
      </c>
      <c r="K32" s="3"/>
      <c r="L32" s="19">
        <v>17</v>
      </c>
      <c r="M32" s="18">
        <f>SUM(L32/O32)</f>
        <v>0.4358974358974359</v>
      </c>
      <c r="O32" s="17">
        <f>SUM(I32+L32)</f>
        <v>39</v>
      </c>
    </row>
    <row r="33" spans="1:15" ht="12.75">
      <c r="A33" s="21">
        <v>161603</v>
      </c>
      <c r="B33" s="4" t="s">
        <v>61</v>
      </c>
      <c r="C33" s="19">
        <v>17</v>
      </c>
      <c r="D33" s="19">
        <v>11</v>
      </c>
      <c r="E33" s="19"/>
      <c r="F33" s="19">
        <v>5</v>
      </c>
      <c r="G33" s="19">
        <v>6</v>
      </c>
      <c r="H33" s="19"/>
      <c r="I33" s="19">
        <v>22</v>
      </c>
      <c r="J33" s="18">
        <f>SUM(I33/O33)</f>
        <v>0.5641025641025641</v>
      </c>
      <c r="K33" s="3"/>
      <c r="L33" s="19">
        <v>17</v>
      </c>
      <c r="M33" s="18">
        <f>SUM(L33/O33)</f>
        <v>0.4358974358974359</v>
      </c>
      <c r="O33" s="17">
        <f>SUM(I33+L33)</f>
        <v>39</v>
      </c>
    </row>
    <row r="34" spans="1:15" ht="12.75">
      <c r="A34" s="21"/>
      <c r="B34" s="4"/>
      <c r="C34" s="19"/>
      <c r="D34" s="19"/>
      <c r="E34" s="19"/>
      <c r="F34" s="19"/>
      <c r="G34" s="19"/>
      <c r="H34" s="19"/>
      <c r="I34" s="19"/>
      <c r="J34" s="18"/>
      <c r="K34" s="3"/>
      <c r="L34" s="19"/>
      <c r="M34" s="18"/>
      <c r="O34" s="17"/>
    </row>
    <row r="35" spans="1:15" ht="12.75">
      <c r="A35" s="4">
        <v>4302</v>
      </c>
      <c r="B35" s="4" t="s">
        <v>37</v>
      </c>
      <c r="C35" s="19">
        <v>154</v>
      </c>
      <c r="D35" s="19">
        <v>63</v>
      </c>
      <c r="E35" s="19"/>
      <c r="F35" s="19">
        <v>16</v>
      </c>
      <c r="G35" s="19">
        <v>5</v>
      </c>
      <c r="H35" s="19"/>
      <c r="I35" s="19">
        <v>170</v>
      </c>
      <c r="J35" s="18">
        <f>SUM(I35/O35)</f>
        <v>0.7142857142857143</v>
      </c>
      <c r="K35" s="3"/>
      <c r="L35" s="19">
        <v>68</v>
      </c>
      <c r="M35" s="18">
        <f>SUM(L35/O35)</f>
        <v>0.2857142857142857</v>
      </c>
      <c r="O35" s="17">
        <f>SUM(I35+L35)</f>
        <v>238</v>
      </c>
    </row>
    <row r="36" spans="1:15" ht="12.75">
      <c r="A36" s="21">
        <v>430201</v>
      </c>
      <c r="B36" s="4" t="s">
        <v>38</v>
      </c>
      <c r="C36" s="19">
        <v>15</v>
      </c>
      <c r="D36" s="19">
        <v>3</v>
      </c>
      <c r="E36" s="19"/>
      <c r="F36" s="19">
        <v>0</v>
      </c>
      <c r="G36" s="19">
        <v>0</v>
      </c>
      <c r="H36" s="19"/>
      <c r="I36" s="19">
        <v>15</v>
      </c>
      <c r="J36" s="18">
        <f>SUM(I36/O36)</f>
        <v>0.8333333333333334</v>
      </c>
      <c r="K36" s="3"/>
      <c r="L36" s="19">
        <v>3</v>
      </c>
      <c r="M36" s="18">
        <f>SUM(L36/O36)</f>
        <v>0.16666666666666666</v>
      </c>
      <c r="O36" s="17">
        <f>SUM(I36+L36)</f>
        <v>18</v>
      </c>
    </row>
    <row r="37" spans="1:15" ht="12.75">
      <c r="A37" s="21">
        <v>430202</v>
      </c>
      <c r="B37" s="4" t="s">
        <v>40</v>
      </c>
      <c r="C37" s="19">
        <v>10</v>
      </c>
      <c r="D37" s="19">
        <v>3</v>
      </c>
      <c r="E37" s="19"/>
      <c r="F37" s="19">
        <v>0</v>
      </c>
      <c r="G37" s="19">
        <v>0</v>
      </c>
      <c r="H37" s="19"/>
      <c r="I37" s="19">
        <v>10</v>
      </c>
      <c r="J37" s="18">
        <f>SUM(I37/O37)</f>
        <v>0.7692307692307693</v>
      </c>
      <c r="K37" s="3"/>
      <c r="L37" s="19">
        <v>3</v>
      </c>
      <c r="M37" s="18">
        <f>SUM(L37/O37)</f>
        <v>0.23076923076923078</v>
      </c>
      <c r="O37" s="17">
        <f>SUM(I37+L37)</f>
        <v>13</v>
      </c>
    </row>
    <row r="38" spans="1:15" ht="12.75">
      <c r="A38" s="21">
        <v>430203</v>
      </c>
      <c r="B38" s="4" t="s">
        <v>39</v>
      </c>
      <c r="C38" s="19">
        <v>129</v>
      </c>
      <c r="D38" s="19">
        <v>57</v>
      </c>
      <c r="E38" s="19"/>
      <c r="F38" s="19">
        <v>16</v>
      </c>
      <c r="G38" s="19">
        <v>5</v>
      </c>
      <c r="H38" s="19"/>
      <c r="I38" s="19">
        <v>145</v>
      </c>
      <c r="J38" s="18">
        <f>SUM(I38/O38)</f>
        <v>0.7004830917874396</v>
      </c>
      <c r="K38" s="3"/>
      <c r="L38" s="19">
        <v>62</v>
      </c>
      <c r="M38" s="18">
        <f>SUM(L38/O38)</f>
        <v>0.2995169082125604</v>
      </c>
      <c r="O38" s="17">
        <f>SUM(I38+L38)</f>
        <v>207</v>
      </c>
    </row>
    <row r="39" spans="1:15" ht="12.75">
      <c r="A39" s="21"/>
      <c r="B39" s="4"/>
      <c r="C39" s="19"/>
      <c r="D39" s="19"/>
      <c r="E39" s="19"/>
      <c r="F39" s="19"/>
      <c r="G39" s="19"/>
      <c r="H39" s="19"/>
      <c r="I39" s="19"/>
      <c r="J39" s="18"/>
      <c r="K39" s="3"/>
      <c r="L39" s="19"/>
      <c r="M39" s="18"/>
      <c r="O39" s="17"/>
    </row>
    <row r="40" spans="1:15" ht="12.75">
      <c r="A40" s="4">
        <v>4604</v>
      </c>
      <c r="B40" s="4" t="s">
        <v>9</v>
      </c>
      <c r="C40" s="19">
        <v>9</v>
      </c>
      <c r="D40" s="19">
        <v>1</v>
      </c>
      <c r="E40" s="19"/>
      <c r="F40" s="19">
        <v>0</v>
      </c>
      <c r="G40" s="19">
        <v>0</v>
      </c>
      <c r="H40" s="19"/>
      <c r="I40" s="19">
        <v>9</v>
      </c>
      <c r="J40" s="18">
        <f>SUM(I40/O40)</f>
        <v>0.9</v>
      </c>
      <c r="K40" s="3"/>
      <c r="L40" s="19">
        <v>1</v>
      </c>
      <c r="M40" s="18">
        <f>SUM(L40/O40)</f>
        <v>0.1</v>
      </c>
      <c r="O40" s="17">
        <f>SUM(I40+L40)</f>
        <v>10</v>
      </c>
    </row>
    <row r="41" spans="1:15" ht="12.75">
      <c r="A41" s="21">
        <v>460401</v>
      </c>
      <c r="B41" s="4" t="s">
        <v>10</v>
      </c>
      <c r="C41" s="19">
        <v>9</v>
      </c>
      <c r="D41" s="19">
        <v>1</v>
      </c>
      <c r="E41" s="19"/>
      <c r="F41" s="19">
        <v>0</v>
      </c>
      <c r="G41" s="19">
        <v>0</v>
      </c>
      <c r="H41" s="19"/>
      <c r="I41" s="19">
        <v>9</v>
      </c>
      <c r="J41" s="18">
        <f>SUM(I41/O41)</f>
        <v>0.9</v>
      </c>
      <c r="K41" s="3"/>
      <c r="L41" s="19">
        <v>1</v>
      </c>
      <c r="M41" s="18">
        <f>SUM(L41/O41)</f>
        <v>0.1</v>
      </c>
      <c r="O41" s="17">
        <f>SUM(I41+L41)</f>
        <v>10</v>
      </c>
    </row>
    <row r="42" spans="1:15" ht="12.75">
      <c r="A42" s="21"/>
      <c r="B42" s="4"/>
      <c r="C42" s="19"/>
      <c r="D42" s="19"/>
      <c r="E42" s="19"/>
      <c r="F42" s="19"/>
      <c r="G42" s="19"/>
      <c r="H42" s="19"/>
      <c r="I42" s="19"/>
      <c r="J42" s="18"/>
      <c r="K42" s="3"/>
      <c r="L42" s="19"/>
      <c r="M42" s="18"/>
      <c r="O42" s="17"/>
    </row>
    <row r="43" spans="1:15" ht="12.75">
      <c r="A43" s="4">
        <v>5106</v>
      </c>
      <c r="B43" s="4" t="s">
        <v>30</v>
      </c>
      <c r="C43" s="19">
        <v>76</v>
      </c>
      <c r="D43" s="19">
        <v>14</v>
      </c>
      <c r="E43" s="19"/>
      <c r="F43" s="19">
        <v>44</v>
      </c>
      <c r="G43" s="19">
        <v>10</v>
      </c>
      <c r="H43" s="19"/>
      <c r="I43" s="19">
        <v>120</v>
      </c>
      <c r="J43" s="18">
        <f>SUM(I43/O43)</f>
        <v>0.8333333333333334</v>
      </c>
      <c r="K43" s="3"/>
      <c r="L43" s="19">
        <v>24</v>
      </c>
      <c r="M43" s="18">
        <f>SUM(L43/O43)</f>
        <v>0.16666666666666666</v>
      </c>
      <c r="O43" s="17">
        <f>SUM(I43+L43)</f>
        <v>144</v>
      </c>
    </row>
    <row r="44" spans="1:15" ht="12.75">
      <c r="A44" s="21">
        <v>510601</v>
      </c>
      <c r="B44" s="4" t="s">
        <v>28</v>
      </c>
      <c r="C44" s="19">
        <v>9</v>
      </c>
      <c r="D44" s="19">
        <v>5</v>
      </c>
      <c r="E44" s="19"/>
      <c r="F44" s="19">
        <v>11</v>
      </c>
      <c r="G44" s="19">
        <v>3</v>
      </c>
      <c r="H44" s="19"/>
      <c r="I44" s="19">
        <v>20</v>
      </c>
      <c r="J44" s="18">
        <f>SUM(I44/O44)</f>
        <v>0.7142857142857143</v>
      </c>
      <c r="K44" s="3"/>
      <c r="L44" s="19">
        <v>8</v>
      </c>
      <c r="M44" s="18">
        <f>SUM(L44/O44)</f>
        <v>0.2857142857142857</v>
      </c>
      <c r="O44" s="17">
        <f>SUM(I44+L44)</f>
        <v>28</v>
      </c>
    </row>
    <row r="45" spans="1:15" ht="12.75">
      <c r="A45" s="21">
        <v>510602</v>
      </c>
      <c r="B45" s="4" t="s">
        <v>29</v>
      </c>
      <c r="C45" s="19">
        <v>67</v>
      </c>
      <c r="D45" s="19">
        <v>9</v>
      </c>
      <c r="E45" s="19"/>
      <c r="F45" s="19">
        <v>33</v>
      </c>
      <c r="G45" s="19">
        <v>7</v>
      </c>
      <c r="H45" s="19"/>
      <c r="I45" s="19">
        <v>100</v>
      </c>
      <c r="J45" s="18">
        <f>SUM(I45/O45)</f>
        <v>0.8620689655172413</v>
      </c>
      <c r="K45" s="3"/>
      <c r="L45" s="19">
        <v>16</v>
      </c>
      <c r="M45" s="18">
        <f>SUM(L45/O45)</f>
        <v>0.13793103448275862</v>
      </c>
      <c r="O45" s="17">
        <f>SUM(I45+L45)</f>
        <v>116</v>
      </c>
    </row>
    <row r="46" spans="1:15" ht="12.75">
      <c r="A46" s="21"/>
      <c r="B46" s="4"/>
      <c r="C46" s="19"/>
      <c r="D46" s="19"/>
      <c r="E46" s="19"/>
      <c r="F46" s="19"/>
      <c r="G46" s="19"/>
      <c r="H46" s="19"/>
      <c r="I46" s="19"/>
      <c r="J46" s="18"/>
      <c r="K46" s="3"/>
      <c r="L46" s="19"/>
      <c r="M46" s="18"/>
      <c r="O46" s="17"/>
    </row>
    <row r="47" spans="1:15" ht="12.75">
      <c r="A47" s="4">
        <v>5109</v>
      </c>
      <c r="B47" s="4" t="s">
        <v>3</v>
      </c>
      <c r="C47" s="19">
        <v>412</v>
      </c>
      <c r="D47" s="19">
        <v>41</v>
      </c>
      <c r="E47" s="19"/>
      <c r="F47" s="19">
        <v>121</v>
      </c>
      <c r="G47" s="19">
        <v>25</v>
      </c>
      <c r="H47" s="19"/>
      <c r="I47" s="19">
        <v>533</v>
      </c>
      <c r="J47" s="18">
        <f>SUM(I47/O47)</f>
        <v>0.8898163606010017</v>
      </c>
      <c r="K47" s="3"/>
      <c r="L47" s="19">
        <v>66</v>
      </c>
      <c r="M47" s="18">
        <f>SUM(L47/O47)</f>
        <v>0.11018363939899833</v>
      </c>
      <c r="O47" s="17">
        <f>SUM(I47+L47)</f>
        <v>599</v>
      </c>
    </row>
    <row r="48" spans="1:15" ht="12.75">
      <c r="A48" s="21">
        <v>510901</v>
      </c>
      <c r="B48" s="4" t="s">
        <v>15</v>
      </c>
      <c r="C48" s="19">
        <v>6</v>
      </c>
      <c r="D48" s="19">
        <v>0</v>
      </c>
      <c r="E48" s="19"/>
      <c r="F48" s="19">
        <v>6</v>
      </c>
      <c r="G48" s="19">
        <v>1</v>
      </c>
      <c r="H48" s="19"/>
      <c r="I48" s="19">
        <v>12</v>
      </c>
      <c r="J48" s="18">
        <f>SUM(I48/O48)</f>
        <v>0.9230769230769231</v>
      </c>
      <c r="K48" s="3"/>
      <c r="L48" s="19">
        <v>1</v>
      </c>
      <c r="M48" s="18">
        <f>SUM(L48/O48)</f>
        <v>0.07692307692307693</v>
      </c>
      <c r="O48" s="17">
        <f>SUM(I48+L48)</f>
        <v>13</v>
      </c>
    </row>
    <row r="49" spans="1:15" ht="12.75">
      <c r="A49" s="21">
        <v>510904</v>
      </c>
      <c r="B49" s="4" t="s">
        <v>33</v>
      </c>
      <c r="C49" s="19">
        <v>101</v>
      </c>
      <c r="D49" s="19">
        <v>18</v>
      </c>
      <c r="E49" s="19"/>
      <c r="F49" s="19">
        <v>29</v>
      </c>
      <c r="G49" s="19">
        <v>16</v>
      </c>
      <c r="H49" s="19"/>
      <c r="I49" s="19">
        <v>130</v>
      </c>
      <c r="J49" s="18">
        <f>SUM(I49/O49)</f>
        <v>0.7926829268292683</v>
      </c>
      <c r="K49" s="3"/>
      <c r="L49" s="19">
        <v>34</v>
      </c>
      <c r="M49" s="18">
        <f>SUM(L49/O49)</f>
        <v>0.2073170731707317</v>
      </c>
      <c r="O49" s="17">
        <f>SUM(I49+L49)</f>
        <v>164</v>
      </c>
    </row>
    <row r="50" spans="1:15" ht="12.75">
      <c r="A50" s="21">
        <v>510905</v>
      </c>
      <c r="B50" s="4" t="s">
        <v>49</v>
      </c>
      <c r="C50" s="19">
        <v>8</v>
      </c>
      <c r="D50" s="19">
        <v>0</v>
      </c>
      <c r="E50" s="19"/>
      <c r="F50" s="19">
        <v>4</v>
      </c>
      <c r="G50" s="19">
        <v>0</v>
      </c>
      <c r="H50" s="19"/>
      <c r="I50" s="19">
        <v>12</v>
      </c>
      <c r="J50" s="18">
        <f>SUM(I50/O50)</f>
        <v>1</v>
      </c>
      <c r="K50" s="3"/>
      <c r="L50" s="19">
        <v>0</v>
      </c>
      <c r="M50" s="18">
        <f>SUM(L50/O50)</f>
        <v>0</v>
      </c>
      <c r="O50" s="17">
        <f>SUM(I50+L50)</f>
        <v>12</v>
      </c>
    </row>
    <row r="51" spans="1:15" ht="12.75">
      <c r="A51" s="21">
        <v>510908</v>
      </c>
      <c r="B51" s="4" t="s">
        <v>59</v>
      </c>
      <c r="C51" s="19">
        <v>74</v>
      </c>
      <c r="D51" s="19">
        <v>1</v>
      </c>
      <c r="E51" s="19"/>
      <c r="F51" s="19">
        <v>15</v>
      </c>
      <c r="G51" s="19">
        <v>4</v>
      </c>
      <c r="H51" s="19"/>
      <c r="I51" s="19">
        <v>89</v>
      </c>
      <c r="J51" s="18">
        <f>SUM(I51/O51)</f>
        <v>0.9468085106382979</v>
      </c>
      <c r="K51" s="3"/>
      <c r="L51" s="19">
        <v>5</v>
      </c>
      <c r="M51" s="18">
        <f>SUM(L51/O51)</f>
        <v>0.05319148936170213</v>
      </c>
      <c r="O51" s="17">
        <f>SUM(I51+L51)</f>
        <v>94</v>
      </c>
    </row>
    <row r="52" spans="1:15" ht="12.75">
      <c r="A52" s="21">
        <v>510909</v>
      </c>
      <c r="B52" s="4" t="s">
        <v>63</v>
      </c>
      <c r="C52" s="19">
        <v>33</v>
      </c>
      <c r="D52" s="19">
        <v>12</v>
      </c>
      <c r="E52" s="19"/>
      <c r="F52" s="19">
        <v>8</v>
      </c>
      <c r="G52" s="19">
        <v>1</v>
      </c>
      <c r="H52" s="19"/>
      <c r="I52" s="19">
        <v>41</v>
      </c>
      <c r="J52" s="18">
        <f>SUM(I52/O52)</f>
        <v>0.7592592592592593</v>
      </c>
      <c r="K52" s="3"/>
      <c r="L52" s="19">
        <v>13</v>
      </c>
      <c r="M52" s="18">
        <f>SUM(L52/O52)</f>
        <v>0.24074074074074073</v>
      </c>
      <c r="O52" s="17">
        <f>SUM(I52+L52)</f>
        <v>54</v>
      </c>
    </row>
    <row r="53" spans="1:15" ht="12.75">
      <c r="A53" s="21">
        <v>510910</v>
      </c>
      <c r="B53" s="4" t="s">
        <v>31</v>
      </c>
      <c r="C53" s="19">
        <v>38</v>
      </c>
      <c r="D53" s="19">
        <v>4</v>
      </c>
      <c r="E53" s="19"/>
      <c r="F53" s="19">
        <v>13</v>
      </c>
      <c r="G53" s="19">
        <v>1</v>
      </c>
      <c r="H53" s="19"/>
      <c r="I53" s="19">
        <v>51</v>
      </c>
      <c r="J53" s="18">
        <f>SUM(I53/O53)</f>
        <v>0.9107142857142857</v>
      </c>
      <c r="K53" s="3"/>
      <c r="L53" s="19">
        <v>5</v>
      </c>
      <c r="M53" s="18">
        <f>SUM(L53/O53)</f>
        <v>0.08928571428571429</v>
      </c>
      <c r="O53" s="17">
        <f>SUM(I53+L53)</f>
        <v>56</v>
      </c>
    </row>
    <row r="54" spans="1:15" ht="12.75">
      <c r="A54" s="21">
        <v>510911</v>
      </c>
      <c r="B54" s="4" t="s">
        <v>55</v>
      </c>
      <c r="C54" s="19">
        <v>152</v>
      </c>
      <c r="D54" s="19">
        <v>6</v>
      </c>
      <c r="E54" s="19"/>
      <c r="F54" s="19">
        <v>46</v>
      </c>
      <c r="G54" s="19">
        <v>2</v>
      </c>
      <c r="H54" s="19"/>
      <c r="I54" s="19">
        <v>198</v>
      </c>
      <c r="J54" s="18">
        <f>SUM(I54/O54)</f>
        <v>0.9611650485436893</v>
      </c>
      <c r="K54" s="3"/>
      <c r="L54" s="19">
        <v>8</v>
      </c>
      <c r="M54" s="18">
        <f>SUM(L54/O54)</f>
        <v>0.038834951456310676</v>
      </c>
      <c r="O54" s="17">
        <f>SUM(I54+L54)</f>
        <v>206</v>
      </c>
    </row>
    <row r="55" spans="1:15" ht="12.75">
      <c r="A55" s="21"/>
      <c r="B55" s="4"/>
      <c r="C55" s="19"/>
      <c r="D55" s="19"/>
      <c r="E55" s="19"/>
      <c r="F55" s="19"/>
      <c r="G55" s="19"/>
      <c r="H55" s="19"/>
      <c r="I55" s="19"/>
      <c r="J55" s="18"/>
      <c r="K55" s="3"/>
      <c r="L55" s="19"/>
      <c r="M55" s="18"/>
      <c r="O55" s="17"/>
    </row>
    <row r="56" spans="1:15" ht="12.75">
      <c r="A56" s="4">
        <v>5202</v>
      </c>
      <c r="B56" s="4" t="s">
        <v>12</v>
      </c>
      <c r="C56" s="19">
        <v>158</v>
      </c>
      <c r="D56" s="19">
        <v>42</v>
      </c>
      <c r="E56" s="19"/>
      <c r="F56" s="19">
        <v>15</v>
      </c>
      <c r="G56" s="19">
        <v>10</v>
      </c>
      <c r="H56" s="19"/>
      <c r="I56" s="19">
        <v>173</v>
      </c>
      <c r="J56" s="18">
        <f>SUM(I56/O56)</f>
        <v>0.7688888888888888</v>
      </c>
      <c r="K56" s="3"/>
      <c r="L56" s="19">
        <v>52</v>
      </c>
      <c r="M56" s="18">
        <f>SUM(L56/O56)</f>
        <v>0.2311111111111111</v>
      </c>
      <c r="O56" s="17">
        <f>SUM(I56+L56)</f>
        <v>225</v>
      </c>
    </row>
    <row r="57" spans="1:15" ht="12.75">
      <c r="A57" s="21">
        <v>520201</v>
      </c>
      <c r="B57" s="4" t="s">
        <v>11</v>
      </c>
      <c r="C57" s="19">
        <v>129</v>
      </c>
      <c r="D57" s="19">
        <v>38</v>
      </c>
      <c r="E57" s="19"/>
      <c r="F57" s="19">
        <v>8</v>
      </c>
      <c r="G57" s="19">
        <v>7</v>
      </c>
      <c r="H57" s="19"/>
      <c r="I57" s="19">
        <v>137</v>
      </c>
      <c r="J57" s="18">
        <f>SUM(I57/O57)</f>
        <v>0.7527472527472527</v>
      </c>
      <c r="K57" s="3"/>
      <c r="L57" s="19">
        <v>45</v>
      </c>
      <c r="M57" s="18">
        <f>SUM(L57/O57)</f>
        <v>0.24725274725274726</v>
      </c>
      <c r="O57" s="17">
        <f>SUM(I57+L57)</f>
        <v>182</v>
      </c>
    </row>
    <row r="58" spans="1:15" ht="12.75">
      <c r="A58" s="21">
        <v>520204</v>
      </c>
      <c r="B58" s="4" t="s">
        <v>51</v>
      </c>
      <c r="C58" s="19">
        <v>22</v>
      </c>
      <c r="D58" s="19">
        <v>3</v>
      </c>
      <c r="E58" s="19"/>
      <c r="F58" s="19">
        <v>7</v>
      </c>
      <c r="G58" s="19">
        <v>3</v>
      </c>
      <c r="H58" s="19"/>
      <c r="I58" s="19">
        <v>29</v>
      </c>
      <c r="J58" s="18">
        <f>SUM(I58/O58)</f>
        <v>0.8285714285714286</v>
      </c>
      <c r="K58" s="3"/>
      <c r="L58" s="19">
        <v>6</v>
      </c>
      <c r="M58" s="18">
        <f>SUM(L58/O58)</f>
        <v>0.17142857142857143</v>
      </c>
      <c r="O58" s="17">
        <f>SUM(I58+L58)</f>
        <v>35</v>
      </c>
    </row>
    <row r="59" spans="1:15" ht="12.75">
      <c r="A59" s="21">
        <v>520205</v>
      </c>
      <c r="B59" s="4" t="s">
        <v>52</v>
      </c>
      <c r="C59" s="19">
        <v>7</v>
      </c>
      <c r="D59" s="19">
        <v>1</v>
      </c>
      <c r="E59" s="19"/>
      <c r="F59" s="19">
        <v>0</v>
      </c>
      <c r="G59" s="19">
        <v>0</v>
      </c>
      <c r="H59" s="19"/>
      <c r="I59" s="19">
        <v>7</v>
      </c>
      <c r="J59" s="18">
        <f>SUM(I59/O59)</f>
        <v>0.875</v>
      </c>
      <c r="K59" s="3"/>
      <c r="L59" s="19">
        <v>1</v>
      </c>
      <c r="M59" s="18">
        <f>SUM(L59/O59)</f>
        <v>0.125</v>
      </c>
      <c r="O59" s="17">
        <f>SUM(I59+L59)</f>
        <v>8</v>
      </c>
    </row>
    <row r="60" spans="1:15" ht="12.75">
      <c r="A60" s="21"/>
      <c r="B60" s="4"/>
      <c r="C60" s="19"/>
      <c r="D60" s="19"/>
      <c r="E60" s="19"/>
      <c r="F60" s="19"/>
      <c r="G60" s="19"/>
      <c r="H60" s="19"/>
      <c r="I60" s="19"/>
      <c r="J60" s="18"/>
      <c r="K60" s="3"/>
      <c r="L60" s="19"/>
      <c r="M60" s="18"/>
      <c r="O60" s="17"/>
    </row>
    <row r="61" spans="1:15" ht="12.75">
      <c r="A61" s="4">
        <v>5204</v>
      </c>
      <c r="B61" s="4" t="s">
        <v>13</v>
      </c>
      <c r="C61" s="19">
        <v>186</v>
      </c>
      <c r="D61" s="19">
        <v>65</v>
      </c>
      <c r="E61" s="19"/>
      <c r="F61" s="19">
        <v>27</v>
      </c>
      <c r="G61" s="19">
        <v>34</v>
      </c>
      <c r="H61" s="19"/>
      <c r="I61" s="19">
        <v>213</v>
      </c>
      <c r="J61" s="18">
        <f>SUM(I61/O61)</f>
        <v>0.6826923076923077</v>
      </c>
      <c r="K61" s="3"/>
      <c r="L61" s="19">
        <v>99</v>
      </c>
      <c r="M61" s="18">
        <f>SUM(L61/O61)</f>
        <v>0.3173076923076923</v>
      </c>
      <c r="O61" s="17">
        <f>SUM(I61+L61)</f>
        <v>312</v>
      </c>
    </row>
    <row r="62" spans="1:15" ht="12.75">
      <c r="A62" s="21">
        <v>520401</v>
      </c>
      <c r="B62" s="4" t="s">
        <v>1</v>
      </c>
      <c r="C62" s="19">
        <v>106</v>
      </c>
      <c r="D62" s="19">
        <v>32</v>
      </c>
      <c r="E62" s="19"/>
      <c r="F62" s="19">
        <v>15</v>
      </c>
      <c r="G62" s="19">
        <v>17</v>
      </c>
      <c r="H62" s="19"/>
      <c r="I62" s="19">
        <v>121</v>
      </c>
      <c r="J62" s="18">
        <f>SUM(I62/O62)</f>
        <v>0.711764705882353</v>
      </c>
      <c r="K62" s="3"/>
      <c r="L62" s="19">
        <v>49</v>
      </c>
      <c r="M62" s="18">
        <f>SUM(L62/O62)</f>
        <v>0.28823529411764703</v>
      </c>
      <c r="O62" s="17">
        <f>SUM(I62+L62)</f>
        <v>170</v>
      </c>
    </row>
    <row r="63" spans="1:15" ht="12.75">
      <c r="A63" s="21">
        <v>520402</v>
      </c>
      <c r="B63" s="4" t="s">
        <v>36</v>
      </c>
      <c r="C63" s="19">
        <v>23</v>
      </c>
      <c r="D63" s="19">
        <v>7</v>
      </c>
      <c r="E63" s="19"/>
      <c r="F63" s="19">
        <v>4</v>
      </c>
      <c r="G63" s="19">
        <v>4</v>
      </c>
      <c r="H63" s="19"/>
      <c r="I63" s="19">
        <v>27</v>
      </c>
      <c r="J63" s="18">
        <f>SUM(I63/O63)</f>
        <v>0.7105263157894737</v>
      </c>
      <c r="K63" s="3"/>
      <c r="L63" s="19">
        <v>11</v>
      </c>
      <c r="M63" s="18">
        <f>SUM(L63/O63)</f>
        <v>0.2894736842105263</v>
      </c>
      <c r="O63" s="17">
        <f>SUM(I63+L63)</f>
        <v>38</v>
      </c>
    </row>
    <row r="64" spans="1:15" ht="12.75">
      <c r="A64" s="21">
        <v>520407</v>
      </c>
      <c r="B64" s="4" t="s">
        <v>45</v>
      </c>
      <c r="C64" s="19">
        <v>46</v>
      </c>
      <c r="D64" s="19">
        <v>16</v>
      </c>
      <c r="E64" s="19"/>
      <c r="F64" s="19">
        <v>7</v>
      </c>
      <c r="G64" s="19">
        <v>11</v>
      </c>
      <c r="H64" s="19"/>
      <c r="I64" s="19">
        <v>53</v>
      </c>
      <c r="J64" s="18">
        <f>SUM(I64/O64)</f>
        <v>0.6625</v>
      </c>
      <c r="K64" s="3"/>
      <c r="L64" s="19">
        <v>27</v>
      </c>
      <c r="M64" s="18">
        <f>SUM(L64/O64)</f>
        <v>0.3375</v>
      </c>
      <c r="O64" s="17">
        <f>SUM(I64+L64)</f>
        <v>80</v>
      </c>
    </row>
    <row r="65" spans="1:15" ht="12.75">
      <c r="A65" s="21">
        <v>520408</v>
      </c>
      <c r="B65" s="4" t="s">
        <v>42</v>
      </c>
      <c r="C65" s="19">
        <v>11</v>
      </c>
      <c r="D65" s="19">
        <v>10</v>
      </c>
      <c r="E65" s="19"/>
      <c r="F65" s="19">
        <v>1</v>
      </c>
      <c r="G65" s="19">
        <v>2</v>
      </c>
      <c r="H65" s="19"/>
      <c r="I65" s="19">
        <v>12</v>
      </c>
      <c r="J65" s="18">
        <f>SUM(I65/O65)</f>
        <v>0.5</v>
      </c>
      <c r="K65" s="3"/>
      <c r="L65" s="19">
        <v>12</v>
      </c>
      <c r="M65" s="18">
        <f>SUM(L65/O65)</f>
        <v>0.5</v>
      </c>
      <c r="O65" s="17">
        <f>SUM(I65+L65)</f>
        <v>24</v>
      </c>
    </row>
    <row r="66" spans="1:15" ht="12.75">
      <c r="A66" s="21"/>
      <c r="B66" s="4"/>
      <c r="C66" s="19"/>
      <c r="D66" s="19"/>
      <c r="E66" s="19"/>
      <c r="F66" s="19"/>
      <c r="G66" s="19"/>
      <c r="H66" s="19"/>
      <c r="I66" s="19"/>
      <c r="J66" s="18"/>
      <c r="K66" s="3"/>
      <c r="L66" s="19"/>
      <c r="M66" s="18"/>
      <c r="O66" s="17"/>
    </row>
    <row r="67" spans="1:15" ht="12.75">
      <c r="A67" s="4">
        <v>5220</v>
      </c>
      <c r="B67" s="4" t="s">
        <v>22</v>
      </c>
      <c r="C67" s="19">
        <v>10</v>
      </c>
      <c r="D67" s="19">
        <v>3</v>
      </c>
      <c r="E67" s="19"/>
      <c r="F67" s="19">
        <v>0</v>
      </c>
      <c r="G67" s="19">
        <v>0</v>
      </c>
      <c r="H67" s="19"/>
      <c r="I67" s="19">
        <v>10</v>
      </c>
      <c r="J67" s="18">
        <f>SUM(I67/O67)</f>
        <v>0.7692307692307693</v>
      </c>
      <c r="K67" s="3"/>
      <c r="L67" s="19">
        <v>3</v>
      </c>
      <c r="M67" s="18">
        <f>SUM(L67/O67)</f>
        <v>0.23076923076923078</v>
      </c>
      <c r="O67" s="17">
        <f>SUM(I67+L67)</f>
        <v>13</v>
      </c>
    </row>
    <row r="68" spans="1:15" ht="12.75">
      <c r="A68" s="21">
        <v>522001</v>
      </c>
      <c r="B68" s="4" t="s">
        <v>21</v>
      </c>
      <c r="C68" s="30">
        <v>10</v>
      </c>
      <c r="D68" s="30">
        <v>3</v>
      </c>
      <c r="E68" s="30"/>
      <c r="F68" s="30">
        <v>0</v>
      </c>
      <c r="G68" s="30">
        <v>0</v>
      </c>
      <c r="H68" s="30"/>
      <c r="I68" s="30">
        <v>10</v>
      </c>
      <c r="J68" s="31">
        <f>SUM(I68/O68)</f>
        <v>0.7692307692307693</v>
      </c>
      <c r="K68" s="32"/>
      <c r="L68" s="30">
        <v>3</v>
      </c>
      <c r="M68" s="31">
        <f>SUM(L68/O68)</f>
        <v>0.23076923076923078</v>
      </c>
      <c r="N68" s="33"/>
      <c r="O68" s="34">
        <f>SUM(I68+L68)</f>
        <v>13</v>
      </c>
    </row>
    <row r="70" spans="1:15" ht="12.75">
      <c r="A70" s="4"/>
      <c r="B70" s="22" t="s">
        <v>6</v>
      </c>
      <c r="C70" s="19">
        <v>704</v>
      </c>
      <c r="D70" s="19">
        <v>128</v>
      </c>
      <c r="E70" s="19"/>
      <c r="F70" s="19">
        <v>152</v>
      </c>
      <c r="G70" s="19">
        <v>40</v>
      </c>
      <c r="H70" s="19"/>
      <c r="I70" s="19">
        <v>856</v>
      </c>
      <c r="J70" s="18">
        <f>SUM(I70/O70)</f>
        <v>0.8359375</v>
      </c>
      <c r="K70" s="3"/>
      <c r="L70" s="19">
        <v>168</v>
      </c>
      <c r="M70" s="18">
        <f>SUM(L70/O70)</f>
        <v>0.1640625</v>
      </c>
      <c r="O70" s="17">
        <f>SUM(I70+L70)</f>
        <v>1024</v>
      </c>
    </row>
    <row r="71" spans="1:15" ht="12.75">
      <c r="A71" s="4"/>
      <c r="B71" s="22" t="s">
        <v>2</v>
      </c>
      <c r="C71" s="19">
        <v>166</v>
      </c>
      <c r="D71" s="19">
        <v>39</v>
      </c>
      <c r="E71" s="19"/>
      <c r="F71" s="19">
        <v>42</v>
      </c>
      <c r="G71" s="19">
        <v>15</v>
      </c>
      <c r="H71" s="19"/>
      <c r="I71" s="19">
        <v>208</v>
      </c>
      <c r="J71" s="18">
        <f>SUM(I71/O71)</f>
        <v>0.7938931297709924</v>
      </c>
      <c r="K71" s="3"/>
      <c r="L71" s="19">
        <v>54</v>
      </c>
      <c r="M71" s="18">
        <f>SUM(L71/O71)</f>
        <v>0.20610687022900764</v>
      </c>
      <c r="O71" s="17">
        <f>SUM(I71+L71)</f>
        <v>262</v>
      </c>
    </row>
    <row r="72" spans="1:15" ht="12.75">
      <c r="A72" s="4"/>
      <c r="B72" s="22" t="s">
        <v>8</v>
      </c>
      <c r="C72" s="19">
        <v>334</v>
      </c>
      <c r="D72" s="19">
        <v>123</v>
      </c>
      <c r="E72" s="19"/>
      <c r="F72" s="19">
        <v>73</v>
      </c>
      <c r="G72" s="19">
        <v>58</v>
      </c>
      <c r="H72" s="19"/>
      <c r="I72" s="19">
        <v>407</v>
      </c>
      <c r="J72" s="18">
        <f>SUM(I72/O72)</f>
        <v>0.6921768707482994</v>
      </c>
      <c r="K72" s="3"/>
      <c r="L72" s="19">
        <v>181</v>
      </c>
      <c r="M72" s="18">
        <f>SUM(L72/O72)</f>
        <v>0.3078231292517007</v>
      </c>
      <c r="O72" s="17">
        <f>SUM(I72+L72)</f>
        <v>588</v>
      </c>
    </row>
    <row r="73" spans="1:15" ht="12.75">
      <c r="A73" s="1"/>
      <c r="B73" s="37"/>
      <c r="C73" s="19"/>
      <c r="D73" s="19"/>
      <c r="E73" s="19"/>
      <c r="F73" s="19"/>
      <c r="G73" s="19"/>
      <c r="H73" s="19"/>
      <c r="I73" s="19"/>
      <c r="J73" s="18"/>
      <c r="K73" s="3"/>
      <c r="L73" s="19"/>
      <c r="M73" s="18"/>
      <c r="O73" s="17"/>
    </row>
    <row r="74" spans="1:15" ht="12.75">
      <c r="A74" s="4"/>
      <c r="B74" s="23" t="s">
        <v>58</v>
      </c>
      <c r="C74" s="19">
        <v>1204</v>
      </c>
      <c r="D74" s="19">
        <v>290</v>
      </c>
      <c r="E74" s="19"/>
      <c r="F74" s="19">
        <v>267</v>
      </c>
      <c r="G74" s="19">
        <v>113</v>
      </c>
      <c r="H74" s="19"/>
      <c r="I74" s="19">
        <v>1471</v>
      </c>
      <c r="J74" s="18">
        <f>SUM(I74/O74)</f>
        <v>0.7849519743863393</v>
      </c>
      <c r="K74" s="3"/>
      <c r="L74" s="19">
        <v>403</v>
      </c>
      <c r="M74" s="18">
        <f>SUM(L74/O74)</f>
        <v>0.21504802561366063</v>
      </c>
      <c r="O74" s="17">
        <f>SUM(I74+L74)</f>
        <v>1874</v>
      </c>
    </row>
    <row r="76" ht="12.75">
      <c r="A76" s="38" t="s">
        <v>62</v>
      </c>
    </row>
    <row r="77" ht="12.75">
      <c r="A77" s="39"/>
    </row>
    <row r="78" ht="12.75">
      <c r="A78" s="39" t="s">
        <v>0</v>
      </c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