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<sst xmlns="http://schemas.openxmlformats.org/spreadsheetml/2006/main" count="82" uniqueCount="68">
  <si>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</si>
  <si>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</si>
  <si>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</si>
  <si>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</si>
  <si>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</si>
  <si>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</si>
  <si>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</si>
  <si>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</si>
  <si>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</si>
  <si>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</si>
  <si>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</si>
  <si>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</si>
  <si>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</si>
  <si>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</si>
  <si>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</si>
  <si>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</si>
  <si>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</si>
  <si>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</si>
  <si>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</si>
  <si>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</si>
  <si>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</si>
  <si>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</si>
  <si>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</si>
  <si>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</si>
  <si>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</si>
  <si>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</si>
  <si>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</si>
  <si>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</si>
  <si>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</si>
  <si>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</si>
  <si>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</si>
  <si>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</si>
  <si>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</si>
  <si>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EMPLOYED</t>
  </si>
  <si>
    <t>EMPLOYMENT</t>
  </si>
  <si>
    <t>EMPLOYMENT PATTERNS OF PROGRAM COMPLETERS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</si>
  <si>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</si>
  <si>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</si>
  <si>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</si>
  <si>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</si>
  <si>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</si>
  <si>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FULL-TIME</t>
  </si>
  <si>
    <t>FY2006 GRADUATES FOR FY2007 REPORT</t>
  </si>
  <si>
    <t>General Office/Clerical and Typing Services</t>
  </si>
  <si>
    <t>Illinois Community College Board</t>
  </si>
  <si>
    <t>IN SELECTED CAREER AND TECHNICAL EDUCATION PROGRAMS*</t>
  </si>
  <si>
    <t>Information Processing/Data Entry Technician</t>
  </si>
  <si>
    <t>Kitchen Personnel/Cook and Assistant Training</t>
  </si>
  <si>
    <t>Mechanical Drafting and Mechanical Drafting CAD/CADD</t>
  </si>
  <si>
    <t>NOT SEEKING</t>
  </si>
  <si>
    <t>Nuclear Medical Technology/Technician</t>
  </si>
  <si>
    <t>NUMBER</t>
  </si>
  <si>
    <t>Office Supervision and Management</t>
  </si>
  <si>
    <t>Operations Management and Supervision</t>
  </si>
  <si>
    <t>PART-TIME</t>
  </si>
  <si>
    <t>PERCENT</t>
  </si>
  <si>
    <t>PROGRAM TITLE</t>
  </si>
  <si>
    <t>Radiologic Technology/Science – Radiographer</t>
  </si>
  <si>
    <t xml:space="preserve">Report Total          </t>
  </si>
  <si>
    <t>Respiratory Care Therapy Technician</t>
  </si>
  <si>
    <t>RESPONDING</t>
  </si>
  <si>
    <t>SEEKING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</si>
  <si>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</si>
  <si>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</si>
  <si>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</si>
  <si>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B-2</t>
  </si>
  <si>
    <t>TOTAL</t>
  </si>
  <si>
    <t>UNEMPLOYED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</si>
</sst>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%"/>
    <numFmt numFmtId="167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0" fillId="2" borderId="0" xfId="0" applyAlignment="1">
      <alignment horizontal="centerContinuous"/>
    </xf>
    <xf numFmtId="0" fontId="3" fillId="2" borderId="0" xfId="0" applyAlignment="1">
      <alignment/>
    </xf>
    <xf numFmtId="0" fontId="0" fillId="2" borderId="0" xfId="0" applyAlignment="1">
      <alignment/>
    </xf>
    <xf numFmtId="0" fontId="0" fillId="2" borderId="2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4" fillId="2" borderId="0" xfId="0" applyAlignment="1">
      <alignment horizontal="centerContinuous"/>
    </xf>
    <xf numFmtId="0" fontId="0" fillId="2" borderId="2" xfId="0" applyAlignment="1">
      <alignment horizontal="center"/>
    </xf>
    <xf numFmtId="0" fontId="3" fillId="0" borderId="2" xfId="0" applyAlignment="1">
      <alignment horizontal="center"/>
    </xf>
    <xf numFmtId="0" fontId="4" fillId="2" borderId="0" xfId="0" applyAlignment="1">
      <alignment/>
    </xf>
    <xf numFmtId="0" fontId="0" fillId="2" borderId="2" xfId="0" applyAlignment="1">
      <alignment horizontal="center"/>
    </xf>
    <xf numFmtId="0" fontId="3" fillId="0" borderId="2" xfId="0" applyAlignment="1">
      <alignment horizontal="center"/>
    </xf>
    <xf numFmtId="0" fontId="0" fillId="2" borderId="2" xfId="0" applyAlignment="1">
      <alignment horizontal="centerContinuous"/>
    </xf>
    <xf numFmtId="166" fontId="0" fillId="0" borderId="0" xfId="0" applyAlignment="1">
      <alignment/>
    </xf>
    <xf numFmtId="0" fontId="5" fillId="2" borderId="0" xfId="0" applyAlignment="1">
      <alignment/>
    </xf>
    <xf numFmtId="1" fontId="0" fillId="0" borderId="0" xfId="0" applyAlignment="1">
      <alignment/>
    </xf>
    <xf numFmtId="1" fontId="0" fillId="0" borderId="0" xfId="0" applyAlignment="1">
      <alignment/>
    </xf>
    <xf numFmtId="0" fontId="0" fillId="0" borderId="0" xfId="0" applyAlignment="1">
      <alignment/>
    </xf>
    <xf numFmtId="0" fontId="0" fillId="2" borderId="2" xfId="0" applyAlignment="1">
      <alignment horizontal="centerContinuous"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6" fillId="2" borderId="0" xfId="0" applyAlignment="1">
      <alignment/>
    </xf>
    <xf numFmtId="3" fontId="4" fillId="0" borderId="0" xfId="0" applyAlignment="1">
      <alignment/>
    </xf>
    <xf numFmtId="166" fontId="4" fillId="0" borderId="0" xfId="0" applyAlignment="1">
      <alignment/>
    </xf>
    <xf numFmtId="0" fontId="4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defaultGridColor="0" zoomScale="80" zoomScaleNormal="80" colorId="0" workbookViewId="0" topLeftCell="A49">
      <pane topLeftCell="A1" activePane="topLeft" state="split"/>
      <selection pane="topLeft" activeCell="B70" sqref="B70"/>
    </sheetView>
  </sheetViews>
  <sheetFormatPr defaultColWidth="9.140625" defaultRowHeight="12.75"/>
  <cols>
    <col min="2" max="2" width="63.7109375" style="0" customWidth="1"/>
    <col min="5" max="5" width="0.85546875" style="0" customWidth="1"/>
    <col min="8" max="8" width="0.85546875" style="0" customWidth="1"/>
    <col min="11" max="11" width="0.85546875" style="0" customWidth="1"/>
    <col min="14" max="14" width="0.85546875" style="0" customWidth="1"/>
    <col min="15" max="15" width="11.421875" style="0" customWidth="1"/>
    <col min="16" max="16" width="0.85546875" style="0" customWidth="1"/>
  </cols>
  <sheetData>
    <row r="1" spans="1:18" ht="12.7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6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6" t="s">
        <v>42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8"/>
      <c r="B9" s="8"/>
      <c r="C9" s="8"/>
      <c r="D9" s="8"/>
      <c r="E9" s="8"/>
      <c r="F9" s="8"/>
      <c r="G9" s="8"/>
      <c r="H9" s="8"/>
      <c r="I9" s="11" t="s">
        <v>67</v>
      </c>
      <c r="J9" s="11"/>
      <c r="K9" s="8"/>
      <c r="L9" s="11" t="s">
        <v>67</v>
      </c>
      <c r="M9" s="11"/>
      <c r="N9" s="8"/>
      <c r="O9" s="8"/>
      <c r="P9" s="8"/>
      <c r="Q9" s="8"/>
      <c r="R9" s="8"/>
    </row>
    <row r="10" spans="1:18" ht="12.75">
      <c r="A10" s="8"/>
      <c r="B10" s="8"/>
      <c r="C10" s="11" t="s">
        <v>33</v>
      </c>
      <c r="D10" s="11"/>
      <c r="E10" s="8"/>
      <c r="F10" s="11" t="s">
        <v>33</v>
      </c>
      <c r="G10" s="11"/>
      <c r="H10" s="8"/>
      <c r="I10" s="11" t="s">
        <v>61</v>
      </c>
      <c r="J10" s="11"/>
      <c r="K10" s="8"/>
      <c r="L10" s="11" t="s">
        <v>49</v>
      </c>
      <c r="M10" s="11"/>
      <c r="N10" s="8"/>
      <c r="O10" s="11" t="s">
        <v>66</v>
      </c>
      <c r="P10" s="11"/>
      <c r="Q10" s="11" t="s">
        <v>66</v>
      </c>
      <c r="R10" s="11"/>
    </row>
    <row r="11" spans="1:18" ht="12.75">
      <c r="A11" s="8"/>
      <c r="B11" s="8"/>
      <c r="C11" s="12" t="s">
        <v>41</v>
      </c>
      <c r="D11" s="12"/>
      <c r="E11" s="15"/>
      <c r="F11" s="12" t="s">
        <v>54</v>
      </c>
      <c r="G11" s="12"/>
      <c r="H11" s="15"/>
      <c r="I11" s="12" t="s">
        <v>34</v>
      </c>
      <c r="J11" s="12"/>
      <c r="K11" s="15"/>
      <c r="L11" s="12" t="s">
        <v>34</v>
      </c>
      <c r="M11" s="12"/>
      <c r="N11" s="8"/>
      <c r="O11" s="11" t="s">
        <v>60</v>
      </c>
      <c r="P11" s="11"/>
      <c r="Q11" s="12" t="s">
        <v>33</v>
      </c>
      <c r="R11" s="12"/>
    </row>
    <row r="12" spans="1:18" ht="12.75">
      <c r="A12" s="9" t="s">
        <v>16</v>
      </c>
      <c r="B12" s="9" t="s">
        <v>56</v>
      </c>
      <c r="C12" s="13" t="s">
        <v>51</v>
      </c>
      <c r="D12" s="14" t="s">
        <v>55</v>
      </c>
      <c r="E12" s="14"/>
      <c r="F12" s="16" t="s">
        <v>51</v>
      </c>
      <c r="G12" s="17" t="s">
        <v>55</v>
      </c>
      <c r="H12" s="17"/>
      <c r="I12" s="13" t="s">
        <v>51</v>
      </c>
      <c r="J12" s="14" t="s">
        <v>55</v>
      </c>
      <c r="K12" s="14"/>
      <c r="L12" s="16" t="s">
        <v>51</v>
      </c>
      <c r="M12" s="17" t="s">
        <v>55</v>
      </c>
      <c r="N12" s="17"/>
      <c r="O12" s="18" t="s">
        <v>51</v>
      </c>
      <c r="P12" s="18"/>
      <c r="Q12" s="16" t="s">
        <v>51</v>
      </c>
      <c r="R12" s="17" t="s">
        <v>55</v>
      </c>
    </row>
    <row r="14" spans="1:21" ht="12.75">
      <c r="A14" s="1">
        <v>1204</v>
      </c>
      <c r="B14" t="s">
        <v>24</v>
      </c>
      <c r="C14" s="4">
        <v>53</v>
      </c>
      <c r="D14" s="19">
        <f>SUM(C14/O14)</f>
        <v>0.6022727272727273</v>
      </c>
      <c r="E14" s="1"/>
      <c r="F14" s="1">
        <v>18</v>
      </c>
      <c r="G14" s="19">
        <f>SUM(F14/O14)</f>
        <v>0.20454545454545456</v>
      </c>
      <c r="H14" s="1"/>
      <c r="I14" s="1">
        <v>3</v>
      </c>
      <c r="J14" s="19">
        <f>SUM(I14/O14)</f>
        <v>0.03409090909090909</v>
      </c>
      <c r="K14" s="1"/>
      <c r="L14" s="1">
        <v>14</v>
      </c>
      <c r="M14" s="19">
        <f>SUM(L14/O14)</f>
        <v>0.1590909090909091</v>
      </c>
      <c r="N14" s="1"/>
      <c r="O14" s="4">
        <f>SUM(C14,F14,I14,L14)</f>
        <v>88</v>
      </c>
      <c r="P14" s="1"/>
      <c r="Q14" s="4">
        <f>SUM(C14+F14)</f>
        <v>71</v>
      </c>
      <c r="R14" s="19">
        <f>SUM(Q14/O14)</f>
        <v>0.8068181818181818</v>
      </c>
      <c r="S14" s="1"/>
      <c r="T14" s="1"/>
      <c r="U14" s="1"/>
    </row>
    <row r="15" spans="1:21" ht="12.75">
      <c r="A15" s="3">
        <v>120401</v>
      </c>
      <c r="B15" s="1" t="s">
        <v>23</v>
      </c>
      <c r="C15" s="4">
        <v>53</v>
      </c>
      <c r="D15" s="19">
        <f>SUM(C15/O15)</f>
        <v>0.6022727272727273</v>
      </c>
      <c r="E15" s="1"/>
      <c r="F15" s="1">
        <v>18</v>
      </c>
      <c r="G15" s="19">
        <f>SUM(F15/O15)</f>
        <v>0.20454545454545456</v>
      </c>
      <c r="H15" s="1"/>
      <c r="I15" s="1">
        <v>3</v>
      </c>
      <c r="J15" s="19">
        <f>SUM(I15/O15)</f>
        <v>0.03409090909090909</v>
      </c>
      <c r="K15" s="1"/>
      <c r="L15" s="1">
        <v>14</v>
      </c>
      <c r="M15" s="19">
        <f>SUM(L15/O15)</f>
        <v>0.1590909090909091</v>
      </c>
      <c r="N15" s="1"/>
      <c r="O15" s="4">
        <f>SUM(C15,F15,I15,L15)</f>
        <v>88</v>
      </c>
      <c r="P15" s="1"/>
      <c r="Q15" s="4">
        <f>SUM(C15+F15)</f>
        <v>71</v>
      </c>
      <c r="R15" s="19">
        <f>SUM(Q15/O15)</f>
        <v>0.8068181818181818</v>
      </c>
      <c r="S15" s="1"/>
      <c r="T15" s="1"/>
      <c r="U15" s="1"/>
    </row>
    <row r="16" spans="1:21" ht="12.75">
      <c r="A16" s="3"/>
      <c r="B16" s="1"/>
      <c r="C16" s="4"/>
      <c r="D16" s="19"/>
      <c r="E16" s="1"/>
      <c r="F16" s="1"/>
      <c r="G16" s="19"/>
      <c r="H16" s="1"/>
      <c r="I16" s="1"/>
      <c r="J16" s="19"/>
      <c r="K16" s="1"/>
      <c r="L16" s="1"/>
      <c r="M16" s="19"/>
      <c r="N16" s="1"/>
      <c r="O16" s="4"/>
      <c r="P16" s="1"/>
      <c r="Q16" s="4"/>
      <c r="R16" s="19"/>
      <c r="S16" s="1"/>
      <c r="T16" s="1"/>
      <c r="U16" s="1"/>
    </row>
    <row r="17" spans="1:21" ht="12.75">
      <c r="A17" s="1">
        <v>1205</v>
      </c>
      <c r="B17" s="1" t="s">
        <v>25</v>
      </c>
      <c r="C17" s="4">
        <v>60</v>
      </c>
      <c r="D17" s="19">
        <f>SUM(C17/O17)</f>
        <v>0.5714285714285714</v>
      </c>
      <c r="E17" s="1"/>
      <c r="F17" s="1">
        <v>17</v>
      </c>
      <c r="G17" s="19">
        <f>SUM(F17/O17)</f>
        <v>0.1619047619047619</v>
      </c>
      <c r="H17" s="1"/>
      <c r="I17" s="1">
        <v>18</v>
      </c>
      <c r="J17" s="19">
        <f>SUM(I17/O17)</f>
        <v>0.17142857142857143</v>
      </c>
      <c r="K17" s="1"/>
      <c r="L17" s="1">
        <v>10</v>
      </c>
      <c r="M17" s="19">
        <f>SUM(L17/O17)</f>
        <v>0.09523809523809523</v>
      </c>
      <c r="N17" s="1"/>
      <c r="O17" s="4">
        <f>SUM(C17,F17,I17,L17)</f>
        <v>105</v>
      </c>
      <c r="P17" s="1"/>
      <c r="Q17" s="4">
        <f>SUM(C17+F17)</f>
        <v>77</v>
      </c>
      <c r="R17" s="19">
        <f>SUM(Q17/O17)</f>
        <v>0.7333333333333333</v>
      </c>
      <c r="S17" s="1"/>
      <c r="T17" s="1"/>
      <c r="U17" s="1"/>
    </row>
    <row r="18" spans="1:21" ht="12.75">
      <c r="A18" s="3">
        <v>120501</v>
      </c>
      <c r="B18" s="1" t="s">
        <v>7</v>
      </c>
      <c r="C18" s="4">
        <v>11</v>
      </c>
      <c r="D18" s="19">
        <f>SUM(C18/O18)</f>
        <v>0.5789473684210527</v>
      </c>
      <c r="E18" s="1"/>
      <c r="F18" s="1">
        <v>4</v>
      </c>
      <c r="G18" s="19">
        <f>SUM(F18/O18)</f>
        <v>0.21052631578947367</v>
      </c>
      <c r="H18" s="1"/>
      <c r="I18" s="1">
        <v>3</v>
      </c>
      <c r="J18" s="19">
        <f>SUM(I18/O18)</f>
        <v>0.15789473684210525</v>
      </c>
      <c r="K18" s="1"/>
      <c r="L18" s="1">
        <v>1</v>
      </c>
      <c r="M18" s="19">
        <f>SUM(L18/O18)</f>
        <v>0.05263157894736842</v>
      </c>
      <c r="N18" s="1"/>
      <c r="O18" s="4">
        <f>SUM(C18,F18,I18,L18)</f>
        <v>19</v>
      </c>
      <c r="P18" s="1"/>
      <c r="Q18" s="4">
        <f>SUM(C18+F18)</f>
        <v>15</v>
      </c>
      <c r="R18" s="19">
        <f>SUM(Q18/O18)</f>
        <v>0.7894736842105263</v>
      </c>
      <c r="S18" s="1"/>
      <c r="T18" s="1"/>
      <c r="U18" s="1"/>
    </row>
    <row r="19" spans="1:21" ht="12.75">
      <c r="A19" s="3">
        <v>120503</v>
      </c>
      <c r="B19" s="1" t="s">
        <v>26</v>
      </c>
      <c r="C19" s="4">
        <v>44</v>
      </c>
      <c r="D19" s="19">
        <f>SUM(C19/O19)</f>
        <v>0.5945945945945946</v>
      </c>
      <c r="E19" s="1"/>
      <c r="F19" s="1">
        <v>10</v>
      </c>
      <c r="G19" s="19">
        <f>SUM(F19/O19)</f>
        <v>0.13513513513513514</v>
      </c>
      <c r="H19" s="1"/>
      <c r="I19" s="1">
        <v>12</v>
      </c>
      <c r="J19" s="19">
        <f>SUM(I19/O19)</f>
        <v>0.16216216216216217</v>
      </c>
      <c r="K19" s="1"/>
      <c r="L19" s="1">
        <v>8</v>
      </c>
      <c r="M19" s="19">
        <f>SUM(L19/O19)</f>
        <v>0.10810810810810811</v>
      </c>
      <c r="N19" s="1"/>
      <c r="O19" s="4">
        <f>SUM(C19,F19,I19,L19)</f>
        <v>74</v>
      </c>
      <c r="P19" s="1"/>
      <c r="Q19" s="4">
        <f>SUM(C19+F19)</f>
        <v>54</v>
      </c>
      <c r="R19" s="19">
        <f>SUM(Q19/O19)</f>
        <v>0.7297297297297297</v>
      </c>
      <c r="S19" s="1"/>
      <c r="T19" s="1"/>
      <c r="U19" s="1"/>
    </row>
    <row r="20" spans="1:21" ht="12.75">
      <c r="A20" s="3">
        <v>120505</v>
      </c>
      <c r="B20" s="1" t="s">
        <v>47</v>
      </c>
      <c r="C20" s="4">
        <v>5</v>
      </c>
      <c r="D20" s="19">
        <f>SUM(C20/O20)</f>
        <v>0.4166666666666667</v>
      </c>
      <c r="E20" s="1"/>
      <c r="F20" s="1">
        <v>3</v>
      </c>
      <c r="G20" s="19">
        <f>SUM(F20/O20)</f>
        <v>0.25</v>
      </c>
      <c r="H20" s="1"/>
      <c r="I20" s="1">
        <v>3</v>
      </c>
      <c r="J20" s="19">
        <f>SUM(I20/O20)</f>
        <v>0.25</v>
      </c>
      <c r="K20" s="1"/>
      <c r="L20" s="1">
        <v>1</v>
      </c>
      <c r="M20" s="19">
        <f>SUM(L20/O20)</f>
        <v>0.08333333333333333</v>
      </c>
      <c r="N20" s="1"/>
      <c r="O20" s="4">
        <f>SUM(C20,F20,I20,L20)</f>
        <v>12</v>
      </c>
      <c r="P20" s="1"/>
      <c r="Q20" s="4">
        <f>SUM(C20+F20)</f>
        <v>8</v>
      </c>
      <c r="R20" s="19">
        <f>SUM(Q20/O20)</f>
        <v>0.6666666666666666</v>
      </c>
      <c r="S20" s="1"/>
      <c r="T20" s="1"/>
      <c r="U20" s="1"/>
    </row>
    <row r="21" spans="1:21" ht="12.75">
      <c r="A21" s="3"/>
      <c r="B21" s="1"/>
      <c r="C21" s="4"/>
      <c r="D21" s="19"/>
      <c r="E21" s="1"/>
      <c r="F21" s="1"/>
      <c r="G21" s="19"/>
      <c r="H21" s="1"/>
      <c r="I21" s="1"/>
      <c r="J21" s="19"/>
      <c r="K21" s="1"/>
      <c r="L21" s="1"/>
      <c r="M21" s="19"/>
      <c r="N21" s="1"/>
      <c r="O21" s="4"/>
      <c r="P21" s="1"/>
      <c r="Q21" s="4"/>
      <c r="R21" s="19"/>
      <c r="S21" s="1"/>
      <c r="T21" s="1"/>
      <c r="U21" s="1"/>
    </row>
    <row r="22" spans="1:21" ht="12.75">
      <c r="A22" s="1">
        <v>1502</v>
      </c>
      <c r="B22" s="1" t="s">
        <v>17</v>
      </c>
      <c r="C22" s="4">
        <v>8</v>
      </c>
      <c r="D22" s="19">
        <f>SUM(C22/O22)</f>
        <v>0.8</v>
      </c>
      <c r="E22" s="1"/>
      <c r="F22" s="1">
        <v>2</v>
      </c>
      <c r="G22" s="19">
        <f>SUM(F22/O22)</f>
        <v>0.2</v>
      </c>
      <c r="H22" s="1"/>
      <c r="I22" s="1">
        <v>0</v>
      </c>
      <c r="J22" s="19">
        <f>SUM(I22/O22)</f>
        <v>0</v>
      </c>
      <c r="K22" s="1"/>
      <c r="L22" s="1">
        <v>0</v>
      </c>
      <c r="M22" s="19">
        <f>SUM(L22/O22)</f>
        <v>0</v>
      </c>
      <c r="N22" s="1"/>
      <c r="O22" s="4">
        <f>SUM(C22,F22,I22,L22)</f>
        <v>10</v>
      </c>
      <c r="P22" s="1"/>
      <c r="Q22" s="4">
        <f>SUM(C22+F22)</f>
        <v>10</v>
      </c>
      <c r="R22" s="19">
        <f>SUM(Q22/O22)</f>
        <v>1</v>
      </c>
      <c r="S22" s="1"/>
      <c r="T22" s="1"/>
      <c r="U22" s="1"/>
    </row>
    <row r="23" spans="1:21" ht="12.75">
      <c r="A23" s="3">
        <v>150201</v>
      </c>
      <c r="B23" s="1" t="s">
        <v>18</v>
      </c>
      <c r="C23" s="4">
        <v>8</v>
      </c>
      <c r="D23" s="19">
        <f>SUM(C23/O23)</f>
        <v>0.8</v>
      </c>
      <c r="E23" s="1"/>
      <c r="F23" s="1">
        <v>2</v>
      </c>
      <c r="G23" s="19">
        <f>SUM(F23/O23)</f>
        <v>0.2</v>
      </c>
      <c r="H23" s="1"/>
      <c r="I23" s="1">
        <v>0</v>
      </c>
      <c r="J23" s="19">
        <f>SUM(I23/O23)</f>
        <v>0</v>
      </c>
      <c r="K23" s="1"/>
      <c r="L23" s="1">
        <v>0</v>
      </c>
      <c r="M23" s="19">
        <f>SUM(L23/O23)</f>
        <v>0</v>
      </c>
      <c r="N23" s="1"/>
      <c r="O23" s="4">
        <f>SUM(C23,F23,I23,L23)</f>
        <v>10</v>
      </c>
      <c r="P23" s="1"/>
      <c r="Q23" s="4">
        <f>SUM(C23+F23)</f>
        <v>10</v>
      </c>
      <c r="R23" s="19">
        <f>SUM(Q23/O23)</f>
        <v>1</v>
      </c>
      <c r="S23" s="1"/>
      <c r="T23" s="1"/>
      <c r="U23" s="1"/>
    </row>
    <row r="24" spans="1:21" ht="12.75">
      <c r="A24" s="3"/>
      <c r="B24" s="1"/>
      <c r="C24" s="4"/>
      <c r="D24" s="19"/>
      <c r="E24" s="1"/>
      <c r="F24" s="1"/>
      <c r="G24" s="19"/>
      <c r="H24" s="1"/>
      <c r="I24" s="1"/>
      <c r="J24" s="19"/>
      <c r="K24" s="1"/>
      <c r="L24" s="1"/>
      <c r="M24" s="19"/>
      <c r="N24" s="1"/>
      <c r="O24" s="4"/>
      <c r="P24" s="1"/>
      <c r="Q24" s="4"/>
      <c r="R24" s="19"/>
      <c r="S24" s="1"/>
      <c r="T24" s="1"/>
      <c r="U24" s="1"/>
    </row>
    <row r="25" spans="1:21" ht="12.75">
      <c r="A25" s="1">
        <v>1510</v>
      </c>
      <c r="B25" s="1" t="s">
        <v>19</v>
      </c>
      <c r="C25" s="4">
        <v>21</v>
      </c>
      <c r="D25" s="19">
        <f>SUM(C25/O25)</f>
        <v>0.8076923076923077</v>
      </c>
      <c r="E25" s="1"/>
      <c r="F25" s="1">
        <v>3</v>
      </c>
      <c r="G25" s="19">
        <f>SUM(F25/O25)</f>
        <v>0.11538461538461539</v>
      </c>
      <c r="H25" s="1"/>
      <c r="I25" s="1">
        <v>2</v>
      </c>
      <c r="J25" s="19">
        <f>SUM(I25/O25)</f>
        <v>0.07692307692307693</v>
      </c>
      <c r="K25" s="1"/>
      <c r="L25" s="1">
        <v>0</v>
      </c>
      <c r="M25" s="19">
        <f>SUM(L25/O25)</f>
        <v>0</v>
      </c>
      <c r="N25" s="1"/>
      <c r="O25" s="4">
        <f>SUM(C25,F25,I25,L25)</f>
        <v>26</v>
      </c>
      <c r="P25" s="1"/>
      <c r="Q25" s="4">
        <f>SUM(C25+F25)</f>
        <v>24</v>
      </c>
      <c r="R25" s="19">
        <f>SUM(Q25/O25)</f>
        <v>0.9230769230769231</v>
      </c>
      <c r="S25" s="1"/>
      <c r="T25" s="1"/>
      <c r="U25" s="1"/>
    </row>
    <row r="26" spans="1:21" ht="12.75">
      <c r="A26" s="3">
        <v>151001</v>
      </c>
      <c r="B26" s="1" t="s">
        <v>22</v>
      </c>
      <c r="C26" s="4">
        <v>21</v>
      </c>
      <c r="D26" s="19">
        <f>SUM(C26/O26)</f>
        <v>0.8076923076923077</v>
      </c>
      <c r="E26" s="1"/>
      <c r="F26" s="1">
        <v>3</v>
      </c>
      <c r="G26" s="19">
        <f>SUM(F26/O26)</f>
        <v>0.11538461538461539</v>
      </c>
      <c r="H26" s="1"/>
      <c r="I26" s="1">
        <v>2</v>
      </c>
      <c r="J26" s="19">
        <f>SUM(I26/O26)</f>
        <v>0.07692307692307693</v>
      </c>
      <c r="K26" s="1"/>
      <c r="L26" s="1">
        <v>0</v>
      </c>
      <c r="M26" s="19">
        <f>SUM(L26/O26)</f>
        <v>0</v>
      </c>
      <c r="N26" s="1"/>
      <c r="O26" s="4">
        <f>SUM(C26,F26,I26,L26)</f>
        <v>26</v>
      </c>
      <c r="P26" s="1"/>
      <c r="Q26" s="4">
        <f>SUM(C26+F26)</f>
        <v>24</v>
      </c>
      <c r="R26" s="19">
        <f>SUM(Q26/O26)</f>
        <v>0.9230769230769231</v>
      </c>
      <c r="S26" s="1"/>
      <c r="T26" s="1"/>
      <c r="U26" s="1"/>
    </row>
    <row r="27" spans="1:21" ht="12.75">
      <c r="A27" s="3"/>
      <c r="B27" s="1"/>
      <c r="C27" s="4"/>
      <c r="D27" s="19"/>
      <c r="E27" s="1"/>
      <c r="F27" s="1"/>
      <c r="G27" s="19"/>
      <c r="H27" s="1"/>
      <c r="I27" s="1"/>
      <c r="J27" s="19"/>
      <c r="K27" s="1"/>
      <c r="L27" s="1"/>
      <c r="M27" s="19"/>
      <c r="N27" s="1"/>
      <c r="O27" s="4"/>
      <c r="P27" s="1"/>
      <c r="Q27" s="4"/>
      <c r="R27" s="19"/>
      <c r="S27" s="1"/>
      <c r="T27" s="1"/>
      <c r="U27" s="1"/>
    </row>
    <row r="28" spans="1:21" ht="12.75">
      <c r="A28" s="1">
        <v>1513</v>
      </c>
      <c r="B28" s="1" t="s">
        <v>31</v>
      </c>
      <c r="C28" s="4">
        <v>90</v>
      </c>
      <c r="D28" s="19">
        <f>SUM(C28/O28)</f>
        <v>0.6716417910447762</v>
      </c>
      <c r="E28" s="1"/>
      <c r="F28" s="1">
        <v>22</v>
      </c>
      <c r="G28" s="19">
        <f>SUM(F28/O28)</f>
        <v>0.16417910447761194</v>
      </c>
      <c r="H28" s="1"/>
      <c r="I28" s="1">
        <v>11</v>
      </c>
      <c r="J28" s="19">
        <f>SUM(I28/O28)</f>
        <v>0.08208955223880597</v>
      </c>
      <c r="K28" s="1"/>
      <c r="L28" s="1">
        <v>11</v>
      </c>
      <c r="M28" s="19">
        <f>SUM(L28/O28)</f>
        <v>0.08208955223880597</v>
      </c>
      <c r="N28" s="1"/>
      <c r="O28" s="4">
        <f>SUM(C28,F28,I28,L28)</f>
        <v>134</v>
      </c>
      <c r="P28" s="1"/>
      <c r="Q28" s="4">
        <f>SUM(C28+F28)</f>
        <v>112</v>
      </c>
      <c r="R28" s="19">
        <f>SUM(Q28/O28)</f>
        <v>0.835820895522388</v>
      </c>
      <c r="S28" s="1"/>
      <c r="T28" s="1"/>
      <c r="U28" s="1"/>
    </row>
    <row r="29" spans="1:21" ht="12.75">
      <c r="A29" s="3">
        <v>151302</v>
      </c>
      <c r="B29" s="1" t="s">
        <v>14</v>
      </c>
      <c r="C29" s="4">
        <v>50</v>
      </c>
      <c r="D29" s="19">
        <f>SUM(C29/O29)</f>
        <v>0.746268656716418</v>
      </c>
      <c r="E29" s="1"/>
      <c r="F29" s="1">
        <v>8</v>
      </c>
      <c r="G29" s="19">
        <f>SUM(F29/O29)</f>
        <v>0.11940298507462686</v>
      </c>
      <c r="H29" s="1"/>
      <c r="I29" s="1">
        <v>4</v>
      </c>
      <c r="J29" s="19">
        <f>SUM(I29/O29)</f>
        <v>0.05970149253731343</v>
      </c>
      <c r="K29" s="1"/>
      <c r="L29" s="1">
        <v>5</v>
      </c>
      <c r="M29" s="19">
        <f>SUM(L29/O29)</f>
        <v>0.07462686567164178</v>
      </c>
      <c r="N29" s="1"/>
      <c r="O29" s="4">
        <f>SUM(C29,F29,I29,L29)</f>
        <v>67</v>
      </c>
      <c r="P29" s="1"/>
      <c r="Q29" s="4">
        <f>SUM(C29+F29)</f>
        <v>58</v>
      </c>
      <c r="R29" s="19">
        <f>SUM(Q29/O29)</f>
        <v>0.8656716417910447</v>
      </c>
      <c r="S29" s="1"/>
      <c r="T29" s="1"/>
      <c r="U29" s="1"/>
    </row>
    <row r="30" spans="1:21" ht="12.75">
      <c r="A30" s="3">
        <v>151303</v>
      </c>
      <c r="B30" s="1" t="s">
        <v>5</v>
      </c>
      <c r="C30" s="4">
        <v>26</v>
      </c>
      <c r="D30" s="19">
        <f>SUM(C30/O30)</f>
        <v>0.5416666666666666</v>
      </c>
      <c r="E30" s="1"/>
      <c r="F30" s="1">
        <v>13</v>
      </c>
      <c r="G30" s="19">
        <f>SUM(F30/O30)</f>
        <v>0.2708333333333333</v>
      </c>
      <c r="H30" s="1"/>
      <c r="I30" s="1">
        <v>4</v>
      </c>
      <c r="J30" s="19">
        <f>SUM(I30/O30)</f>
        <v>0.08333333333333333</v>
      </c>
      <c r="K30" s="1"/>
      <c r="L30" s="1">
        <v>5</v>
      </c>
      <c r="M30" s="19">
        <f>SUM(L30/O30)</f>
        <v>0.10416666666666667</v>
      </c>
      <c r="N30" s="1"/>
      <c r="O30" s="4">
        <f>SUM(C30,F30,I30,L30)</f>
        <v>48</v>
      </c>
      <c r="P30" s="1"/>
      <c r="Q30" s="4">
        <f>SUM(C30+F30)</f>
        <v>39</v>
      </c>
      <c r="R30" s="19">
        <f>SUM(Q30/O30)</f>
        <v>0.8125</v>
      </c>
      <c r="S30" s="1"/>
      <c r="T30" s="1"/>
      <c r="U30" s="1"/>
    </row>
    <row r="31" spans="1:21" ht="12.75">
      <c r="A31" s="3">
        <v>151306</v>
      </c>
      <c r="B31" s="1" t="s">
        <v>48</v>
      </c>
      <c r="C31" s="4">
        <v>14</v>
      </c>
      <c r="D31" s="19">
        <f>SUM(C31/O31)</f>
        <v>0.7368421052631579</v>
      </c>
      <c r="E31" s="1"/>
      <c r="F31" s="1">
        <v>1</v>
      </c>
      <c r="G31" s="19">
        <f>SUM(F31/O31)</f>
        <v>0.05263157894736842</v>
      </c>
      <c r="H31" s="1"/>
      <c r="I31" s="1">
        <v>3</v>
      </c>
      <c r="J31" s="19">
        <f>SUM(I31/O31)</f>
        <v>0.15789473684210525</v>
      </c>
      <c r="K31" s="1"/>
      <c r="L31" s="1">
        <v>1</v>
      </c>
      <c r="M31" s="19">
        <f>SUM(L31/O31)</f>
        <v>0.05263157894736842</v>
      </c>
      <c r="N31" s="1"/>
      <c r="O31" s="4">
        <f>SUM(C31,F31,I31,L31)</f>
        <v>19</v>
      </c>
      <c r="P31" s="1"/>
      <c r="Q31" s="4">
        <f>SUM(C31+F31)</f>
        <v>15</v>
      </c>
      <c r="R31" s="19">
        <f>SUM(Q31/O31)</f>
        <v>0.7894736842105263</v>
      </c>
      <c r="S31" s="1"/>
      <c r="T31" s="1"/>
      <c r="U31" s="1"/>
    </row>
    <row r="32" spans="1:21" ht="12.75">
      <c r="A32" s="3"/>
      <c r="B32" s="1"/>
      <c r="C32" s="4"/>
      <c r="D32" s="19"/>
      <c r="E32" s="1"/>
      <c r="F32" s="1"/>
      <c r="G32" s="19"/>
      <c r="H32" s="1"/>
      <c r="I32" s="1"/>
      <c r="J32" s="19"/>
      <c r="K32" s="1"/>
      <c r="L32" s="1"/>
      <c r="M32" s="19"/>
      <c r="N32" s="1"/>
      <c r="O32" s="4"/>
      <c r="P32" s="1"/>
      <c r="Q32" s="4"/>
      <c r="R32" s="19"/>
      <c r="S32" s="1"/>
      <c r="T32" s="1"/>
      <c r="U32" s="1"/>
    </row>
    <row r="33" spans="1:21" ht="12.75">
      <c r="A33" s="1">
        <v>1616</v>
      </c>
      <c r="B33" s="1" t="s">
        <v>4</v>
      </c>
      <c r="C33" s="4">
        <v>28</v>
      </c>
      <c r="D33" s="19">
        <f>SUM(C33/O33)</f>
        <v>0.5490196078431373</v>
      </c>
      <c r="E33" s="1"/>
      <c r="F33" s="1">
        <v>11</v>
      </c>
      <c r="G33" s="19">
        <f>SUM(F33/O33)</f>
        <v>0.21568627450980393</v>
      </c>
      <c r="H33" s="1"/>
      <c r="I33" s="1">
        <v>3</v>
      </c>
      <c r="J33" s="19">
        <f>SUM(I33/O33)</f>
        <v>0.058823529411764705</v>
      </c>
      <c r="K33" s="1"/>
      <c r="L33" s="1">
        <v>9</v>
      </c>
      <c r="M33" s="19">
        <f>SUM(L33/O33)</f>
        <v>0.17647058823529413</v>
      </c>
      <c r="N33" s="1"/>
      <c r="O33" s="4">
        <f>SUM(C33,F33,I33,L33)</f>
        <v>51</v>
      </c>
      <c r="P33" s="1"/>
      <c r="Q33" s="4">
        <f>SUM(C33+F33)</f>
        <v>39</v>
      </c>
      <c r="R33" s="19">
        <f>SUM(Q33/O33)</f>
        <v>0.7647058823529411</v>
      </c>
      <c r="S33" s="1"/>
      <c r="T33" s="1"/>
      <c r="U33" s="1"/>
    </row>
    <row r="34" spans="1:21" ht="12.75">
      <c r="A34" s="3">
        <v>161603</v>
      </c>
      <c r="B34" s="1" t="s">
        <v>62</v>
      </c>
      <c r="C34" s="4">
        <v>28</v>
      </c>
      <c r="D34" s="19">
        <f>SUM(C34/O34)</f>
        <v>0.5490196078431373</v>
      </c>
      <c r="E34" s="1"/>
      <c r="F34" s="1">
        <v>11</v>
      </c>
      <c r="G34" s="19">
        <f>SUM(F34/O34)</f>
        <v>0.21568627450980393</v>
      </c>
      <c r="H34" s="1"/>
      <c r="I34" s="1">
        <v>3</v>
      </c>
      <c r="J34" s="19">
        <f>SUM(I34/O34)</f>
        <v>0.058823529411764705</v>
      </c>
      <c r="K34" s="1"/>
      <c r="L34" s="1">
        <v>9</v>
      </c>
      <c r="M34" s="19">
        <f>SUM(L34/O34)</f>
        <v>0.17647058823529413</v>
      </c>
      <c r="N34" s="1"/>
      <c r="O34" s="4">
        <f>SUM(C34,F34,I34,L34)</f>
        <v>51</v>
      </c>
      <c r="P34" s="1"/>
      <c r="Q34" s="4">
        <f>SUM(C34+F34)</f>
        <v>39</v>
      </c>
      <c r="R34" s="19">
        <f>SUM(Q34/O34)</f>
        <v>0.7647058823529411</v>
      </c>
      <c r="S34" s="1"/>
      <c r="T34" s="1"/>
      <c r="U34" s="1"/>
    </row>
    <row r="35" spans="1:21" ht="12.75">
      <c r="A35" s="3"/>
      <c r="B35" s="1"/>
      <c r="C35" s="4"/>
      <c r="D35" s="19"/>
      <c r="E35" s="1"/>
      <c r="F35" s="1"/>
      <c r="G35" s="19"/>
      <c r="H35" s="1"/>
      <c r="I35" s="1"/>
      <c r="J35" s="19"/>
      <c r="K35" s="1"/>
      <c r="L35" s="1"/>
      <c r="M35" s="19"/>
      <c r="N35" s="1"/>
      <c r="O35" s="4"/>
      <c r="P35" s="1"/>
      <c r="Q35" s="4"/>
      <c r="R35" s="19"/>
      <c r="S35" s="1"/>
      <c r="T35" s="1"/>
      <c r="U35" s="1"/>
    </row>
    <row r="36" spans="1:21" ht="12.75">
      <c r="A36" s="1">
        <v>4302</v>
      </c>
      <c r="B36" s="1" t="s">
        <v>37</v>
      </c>
      <c r="C36" s="4">
        <v>221</v>
      </c>
      <c r="D36" s="19">
        <f>SUM(C36/O36)</f>
        <v>0.8911290322580645</v>
      </c>
      <c r="E36" s="1"/>
      <c r="F36" s="1">
        <v>21</v>
      </c>
      <c r="G36" s="19">
        <f>SUM(F36/O36)</f>
        <v>0.0846774193548387</v>
      </c>
      <c r="H36" s="1"/>
      <c r="I36" s="1">
        <v>2</v>
      </c>
      <c r="J36" s="19">
        <f>SUM(I36/O36)</f>
        <v>0.008064516129032258</v>
      </c>
      <c r="K36" s="1"/>
      <c r="L36" s="1">
        <v>4</v>
      </c>
      <c r="M36" s="19">
        <f>SUM(L36/O36)</f>
        <v>0.016129032258064516</v>
      </c>
      <c r="N36" s="1"/>
      <c r="O36" s="4">
        <f>SUM(C36,F36,I36,L36)</f>
        <v>248</v>
      </c>
      <c r="P36" s="1"/>
      <c r="Q36" s="4">
        <f>SUM(C36+F36)</f>
        <v>242</v>
      </c>
      <c r="R36" s="19">
        <f>SUM(Q36/O36)</f>
        <v>0.9758064516129032</v>
      </c>
      <c r="S36" s="1"/>
      <c r="T36" s="1"/>
      <c r="U36" s="1"/>
    </row>
    <row r="37" spans="1:21" ht="12.75">
      <c r="A37" s="3">
        <v>430201</v>
      </c>
      <c r="B37" s="1" t="s">
        <v>38</v>
      </c>
      <c r="C37" s="4">
        <v>19</v>
      </c>
      <c r="D37" s="19">
        <f>SUM(C37/O37)</f>
        <v>1</v>
      </c>
      <c r="E37" s="1"/>
      <c r="F37" s="1">
        <v>0</v>
      </c>
      <c r="G37" s="19">
        <f>SUM(F37/O37)</f>
        <v>0</v>
      </c>
      <c r="H37" s="1"/>
      <c r="I37" s="1">
        <v>0</v>
      </c>
      <c r="J37" s="19">
        <f>SUM(I37/O37)</f>
        <v>0</v>
      </c>
      <c r="K37" s="1"/>
      <c r="L37" s="1">
        <v>0</v>
      </c>
      <c r="M37" s="19">
        <f>SUM(L37/O37)</f>
        <v>0</v>
      </c>
      <c r="N37" s="1"/>
      <c r="O37" s="4">
        <f>SUM(C37,F37,I37,L37)</f>
        <v>19</v>
      </c>
      <c r="P37" s="1"/>
      <c r="Q37" s="4">
        <f>SUM(C37+F37)</f>
        <v>19</v>
      </c>
      <c r="R37" s="19">
        <f>SUM(Q37/O37)</f>
        <v>1</v>
      </c>
      <c r="S37" s="1"/>
      <c r="T37" s="1"/>
      <c r="U37" s="1"/>
    </row>
    <row r="38" spans="1:21" ht="12.75">
      <c r="A38" s="3">
        <v>430202</v>
      </c>
      <c r="B38" s="1" t="s">
        <v>40</v>
      </c>
      <c r="C38" s="4">
        <v>13</v>
      </c>
      <c r="D38" s="19">
        <f>SUM(C38/O38)</f>
        <v>1</v>
      </c>
      <c r="E38" s="1"/>
      <c r="F38" s="1">
        <v>0</v>
      </c>
      <c r="G38" s="19">
        <f>SUM(F38/O38)</f>
        <v>0</v>
      </c>
      <c r="H38" s="1"/>
      <c r="I38" s="1">
        <v>0</v>
      </c>
      <c r="J38" s="19">
        <f>SUM(I38/O38)</f>
        <v>0</v>
      </c>
      <c r="K38" s="1"/>
      <c r="L38" s="1">
        <v>0</v>
      </c>
      <c r="M38" s="19">
        <f>SUM(L38/O38)</f>
        <v>0</v>
      </c>
      <c r="N38" s="1"/>
      <c r="O38" s="4">
        <f>SUM(C38,F38,I38,L38)</f>
        <v>13</v>
      </c>
      <c r="P38" s="1"/>
      <c r="Q38" s="4">
        <f>SUM(C38+F38)</f>
        <v>13</v>
      </c>
      <c r="R38" s="19">
        <f>SUM(Q38/O38)</f>
        <v>1</v>
      </c>
      <c r="S38" s="1"/>
      <c r="T38" s="1"/>
      <c r="U38" s="1"/>
    </row>
    <row r="39" spans="1:21" ht="12.75">
      <c r="A39" s="3">
        <v>430203</v>
      </c>
      <c r="B39" s="1" t="s">
        <v>39</v>
      </c>
      <c r="C39" s="4">
        <v>189</v>
      </c>
      <c r="D39" s="19">
        <f>SUM(C39/O39)</f>
        <v>0.875</v>
      </c>
      <c r="E39" s="1"/>
      <c r="F39" s="1">
        <v>21</v>
      </c>
      <c r="G39" s="19">
        <f>SUM(F39/O39)</f>
        <v>0.09722222222222222</v>
      </c>
      <c r="H39" s="1"/>
      <c r="I39" s="1">
        <v>2</v>
      </c>
      <c r="J39" s="19">
        <f>SUM(I39/O39)</f>
        <v>0.009259259259259259</v>
      </c>
      <c r="K39" s="1"/>
      <c r="L39" s="1">
        <v>4</v>
      </c>
      <c r="M39" s="19">
        <f>SUM(L39/O39)</f>
        <v>0.018518518518518517</v>
      </c>
      <c r="N39" s="1"/>
      <c r="O39" s="4">
        <f>SUM(C39,F39,I39,L39)</f>
        <v>216</v>
      </c>
      <c r="P39" s="1"/>
      <c r="Q39" s="4">
        <f>SUM(C39+F39)</f>
        <v>210</v>
      </c>
      <c r="R39" s="19">
        <f>SUM(Q39/O39)</f>
        <v>0.9722222222222222</v>
      </c>
      <c r="S39" s="1"/>
      <c r="T39" s="1"/>
      <c r="U39" s="1"/>
    </row>
    <row r="40" spans="1:21" ht="12.75">
      <c r="A40" s="3"/>
      <c r="B40" s="1"/>
      <c r="C40" s="4"/>
      <c r="D40" s="19"/>
      <c r="E40" s="1"/>
      <c r="F40" s="1"/>
      <c r="G40" s="19"/>
      <c r="H40" s="1"/>
      <c r="I40" s="1"/>
      <c r="J40" s="19"/>
      <c r="K40" s="1"/>
      <c r="L40" s="1"/>
      <c r="M40" s="19"/>
      <c r="N40" s="1"/>
      <c r="O40" s="4"/>
      <c r="P40" s="1"/>
      <c r="Q40" s="4"/>
      <c r="R40" s="19"/>
      <c r="S40" s="1"/>
      <c r="T40" s="1"/>
      <c r="U40" s="1"/>
    </row>
    <row r="41" spans="1:21" ht="12.75">
      <c r="A41" s="1">
        <v>4604</v>
      </c>
      <c r="B41" s="1" t="s">
        <v>9</v>
      </c>
      <c r="C41" s="4">
        <v>10</v>
      </c>
      <c r="D41" s="19">
        <f>SUM(C41/O41)</f>
        <v>1</v>
      </c>
      <c r="E41" s="1"/>
      <c r="F41" s="1">
        <v>0</v>
      </c>
      <c r="G41" s="19">
        <f>SUM(F41/O41)</f>
        <v>0</v>
      </c>
      <c r="H41" s="1"/>
      <c r="I41" s="1">
        <v>0</v>
      </c>
      <c r="J41" s="19">
        <f>SUM(I41/O41)</f>
        <v>0</v>
      </c>
      <c r="K41" s="1"/>
      <c r="L41" s="1">
        <v>0</v>
      </c>
      <c r="M41" s="19">
        <f>SUM(L41/O41)</f>
        <v>0</v>
      </c>
      <c r="N41" s="1"/>
      <c r="O41" s="4">
        <f>SUM(C41,F41,I41,L41)</f>
        <v>10</v>
      </c>
      <c r="P41" s="1"/>
      <c r="Q41" s="4">
        <f>SUM(C41+F41)</f>
        <v>10</v>
      </c>
      <c r="R41" s="19">
        <f>SUM(Q41/O41)</f>
        <v>1</v>
      </c>
      <c r="S41" s="1"/>
      <c r="T41" s="1"/>
      <c r="U41" s="1"/>
    </row>
    <row r="42" spans="1:21" ht="12.75">
      <c r="A42" s="3">
        <v>460401</v>
      </c>
      <c r="B42" s="1" t="s">
        <v>10</v>
      </c>
      <c r="C42" s="4">
        <v>10</v>
      </c>
      <c r="D42" s="19">
        <f>SUM(C42/O42)</f>
        <v>1</v>
      </c>
      <c r="E42" s="1"/>
      <c r="F42" s="1">
        <v>0</v>
      </c>
      <c r="G42" s="19">
        <f>SUM(F42/O42)</f>
        <v>0</v>
      </c>
      <c r="H42" s="1"/>
      <c r="I42" s="1">
        <v>0</v>
      </c>
      <c r="J42" s="19">
        <f>SUM(I42/O42)</f>
        <v>0</v>
      </c>
      <c r="K42" s="1"/>
      <c r="L42" s="1">
        <v>0</v>
      </c>
      <c r="M42" s="19">
        <f>SUM(L42/O42)</f>
        <v>0</v>
      </c>
      <c r="N42" s="1"/>
      <c r="O42" s="4">
        <f>SUM(C42,F42,I42,L42)</f>
        <v>10</v>
      </c>
      <c r="P42" s="1"/>
      <c r="Q42" s="4">
        <f>SUM(C42+F42)</f>
        <v>10</v>
      </c>
      <c r="R42" s="19">
        <f>SUM(Q42/O42)</f>
        <v>1</v>
      </c>
      <c r="S42" s="1"/>
      <c r="T42" s="1"/>
      <c r="U42" s="1"/>
    </row>
    <row r="43" spans="1:21" ht="12.75">
      <c r="A43" s="3"/>
      <c r="B43" s="1"/>
      <c r="C43" s="4"/>
      <c r="D43" s="19"/>
      <c r="E43" s="1"/>
      <c r="F43" s="1"/>
      <c r="G43" s="19"/>
      <c r="H43" s="1"/>
      <c r="I43" s="1"/>
      <c r="J43" s="19"/>
      <c r="K43" s="1"/>
      <c r="L43" s="1"/>
      <c r="M43" s="19"/>
      <c r="N43" s="1"/>
      <c r="O43" s="4"/>
      <c r="P43" s="1"/>
      <c r="Q43" s="4"/>
      <c r="R43" s="19"/>
      <c r="S43" s="1"/>
      <c r="T43" s="1"/>
      <c r="U43" s="1"/>
    </row>
    <row r="44" spans="1:21" ht="12.75">
      <c r="A44" s="1">
        <v>5106</v>
      </c>
      <c r="B44" s="1" t="s">
        <v>29</v>
      </c>
      <c r="C44" s="4">
        <v>90</v>
      </c>
      <c r="D44" s="19">
        <f>SUM(C44/O44)</f>
        <v>0.44776119402985076</v>
      </c>
      <c r="E44" s="1"/>
      <c r="F44" s="1">
        <v>64</v>
      </c>
      <c r="G44" s="19">
        <f>SUM(F44/O44)</f>
        <v>0.31840796019900497</v>
      </c>
      <c r="H44" s="1"/>
      <c r="I44" s="1">
        <v>9</v>
      </c>
      <c r="J44" s="19">
        <f>SUM(I44/O44)</f>
        <v>0.04477611940298507</v>
      </c>
      <c r="K44" s="1"/>
      <c r="L44" s="1">
        <v>38</v>
      </c>
      <c r="M44" s="19">
        <f>SUM(L44/O44)</f>
        <v>0.1890547263681592</v>
      </c>
      <c r="N44" s="1"/>
      <c r="O44" s="4">
        <f>SUM(C44,F44,I44,L44)</f>
        <v>201</v>
      </c>
      <c r="P44" s="1"/>
      <c r="Q44" s="4">
        <f>SUM(C44+F44)</f>
        <v>154</v>
      </c>
      <c r="R44" s="19">
        <f>SUM(Q44/O44)</f>
        <v>0.7661691542288557</v>
      </c>
      <c r="S44" s="1"/>
      <c r="T44" s="1"/>
      <c r="U44" s="1"/>
    </row>
    <row r="45" spans="1:21" ht="12.75">
      <c r="A45" s="3">
        <v>510601</v>
      </c>
      <c r="B45" s="1" t="s">
        <v>27</v>
      </c>
      <c r="C45" s="4">
        <v>14</v>
      </c>
      <c r="D45" s="19">
        <f>SUM(C45/O45)</f>
        <v>0.28</v>
      </c>
      <c r="E45" s="1"/>
      <c r="F45" s="1">
        <v>14</v>
      </c>
      <c r="G45" s="19">
        <f>SUM(F45/O45)</f>
        <v>0.28</v>
      </c>
      <c r="H45" s="1"/>
      <c r="I45" s="1">
        <v>4</v>
      </c>
      <c r="J45" s="19">
        <f>SUM(I45/O45)</f>
        <v>0.08</v>
      </c>
      <c r="K45" s="1"/>
      <c r="L45" s="1">
        <v>18</v>
      </c>
      <c r="M45" s="19">
        <f>SUM(L45/O45)</f>
        <v>0.36</v>
      </c>
      <c r="N45" s="1"/>
      <c r="O45" s="4">
        <f>SUM(C45,F45,I45,L45)</f>
        <v>50</v>
      </c>
      <c r="P45" s="1"/>
      <c r="Q45" s="4">
        <f>SUM(C45+F45)</f>
        <v>28</v>
      </c>
      <c r="R45" s="19">
        <f>SUM(Q45/O45)</f>
        <v>0.56</v>
      </c>
      <c r="S45" s="1"/>
      <c r="T45" s="1"/>
      <c r="U45" s="1"/>
    </row>
    <row r="46" spans="1:21" ht="12.75">
      <c r="A46" s="3">
        <v>510602</v>
      </c>
      <c r="B46" s="1" t="s">
        <v>28</v>
      </c>
      <c r="C46" s="4">
        <v>76</v>
      </c>
      <c r="D46" s="19">
        <f>SUM(C46/O46)</f>
        <v>0.5033112582781457</v>
      </c>
      <c r="E46" s="1"/>
      <c r="F46" s="1">
        <v>50</v>
      </c>
      <c r="G46" s="19">
        <f>SUM(F46/O46)</f>
        <v>0.33112582781456956</v>
      </c>
      <c r="H46" s="1"/>
      <c r="I46" s="1">
        <v>5</v>
      </c>
      <c r="J46" s="19">
        <f>SUM(I46/O46)</f>
        <v>0.033112582781456956</v>
      </c>
      <c r="K46" s="1"/>
      <c r="L46" s="1">
        <v>20</v>
      </c>
      <c r="M46" s="19">
        <f>SUM(L46/O46)</f>
        <v>0.13245033112582782</v>
      </c>
      <c r="N46" s="1"/>
      <c r="O46" s="4">
        <f>SUM(C46,F46,I46,L46)</f>
        <v>151</v>
      </c>
      <c r="P46" s="1"/>
      <c r="Q46" s="4">
        <f>SUM(C46+F46)</f>
        <v>126</v>
      </c>
      <c r="R46" s="19">
        <f>SUM(Q46/O46)</f>
        <v>0.8344370860927153</v>
      </c>
      <c r="S46" s="1"/>
      <c r="T46" s="1"/>
      <c r="U46" s="1"/>
    </row>
    <row r="47" spans="1:21" ht="12.75">
      <c r="A47" s="3"/>
      <c r="B47" s="1"/>
      <c r="C47" s="4"/>
      <c r="D47" s="19"/>
      <c r="E47" s="1"/>
      <c r="F47" s="1"/>
      <c r="G47" s="19"/>
      <c r="H47" s="1"/>
      <c r="I47" s="1"/>
      <c r="J47" s="19"/>
      <c r="K47" s="1"/>
      <c r="L47" s="1"/>
      <c r="M47" s="19"/>
      <c r="N47" s="1"/>
      <c r="O47" s="4"/>
      <c r="P47" s="1"/>
      <c r="Q47" s="4"/>
      <c r="R47" s="19"/>
      <c r="S47" s="1"/>
      <c r="T47" s="1"/>
      <c r="U47" s="1"/>
    </row>
    <row r="48" spans="1:21" ht="12.75">
      <c r="A48" s="1">
        <v>5109</v>
      </c>
      <c r="B48" s="1" t="s">
        <v>3</v>
      </c>
      <c r="C48" s="4">
        <v>456</v>
      </c>
      <c r="D48" s="19">
        <f>SUM(C48/O48)</f>
        <v>0.6715758468335787</v>
      </c>
      <c r="E48" s="1"/>
      <c r="F48" s="1">
        <v>150</v>
      </c>
      <c r="G48" s="19">
        <f>SUM(F48/O48)</f>
        <v>0.22091310751104565</v>
      </c>
      <c r="H48" s="1"/>
      <c r="I48" s="1">
        <v>35</v>
      </c>
      <c r="J48" s="19">
        <f>SUM(I48/O48)</f>
        <v>0.05154639175257732</v>
      </c>
      <c r="K48" s="1"/>
      <c r="L48" s="1">
        <v>38</v>
      </c>
      <c r="M48" s="19">
        <f>SUM(L48/O48)</f>
        <v>0.055964653902798235</v>
      </c>
      <c r="N48" s="1"/>
      <c r="O48" s="4">
        <f>SUM(C48,F48,I48,L48)</f>
        <v>679</v>
      </c>
      <c r="P48" s="1"/>
      <c r="Q48" s="4">
        <f>SUM(C48+F48)</f>
        <v>606</v>
      </c>
      <c r="R48" s="19">
        <f>SUM(Q48/O48)</f>
        <v>0.8924889543446245</v>
      </c>
      <c r="S48" s="1"/>
      <c r="T48" s="3"/>
      <c r="U48" s="3"/>
    </row>
    <row r="49" spans="1:21" ht="12.75">
      <c r="A49" s="3">
        <v>510901</v>
      </c>
      <c r="B49" s="1" t="s">
        <v>15</v>
      </c>
      <c r="C49" s="4">
        <v>6</v>
      </c>
      <c r="D49" s="19">
        <f>SUM(C49/O49)</f>
        <v>0.46153846153846156</v>
      </c>
      <c r="E49" s="1"/>
      <c r="F49" s="1">
        <v>7</v>
      </c>
      <c r="G49" s="19">
        <f>SUM(F49/O49)</f>
        <v>0.5384615384615384</v>
      </c>
      <c r="H49" s="1"/>
      <c r="I49" s="1">
        <v>0</v>
      </c>
      <c r="J49" s="19">
        <f>SUM(I49/O49)</f>
        <v>0</v>
      </c>
      <c r="K49" s="1"/>
      <c r="L49" s="1">
        <v>0</v>
      </c>
      <c r="M49" s="19">
        <f>SUM(L49/O49)</f>
        <v>0</v>
      </c>
      <c r="N49" s="1"/>
      <c r="O49" s="4">
        <f>SUM(C49,F49,I49,L49)</f>
        <v>13</v>
      </c>
      <c r="P49" s="1"/>
      <c r="Q49" s="4">
        <f>SUM(C49+F49)</f>
        <v>13</v>
      </c>
      <c r="R49" s="19">
        <f>SUM(Q49/O49)</f>
        <v>1</v>
      </c>
      <c r="S49" s="1"/>
      <c r="T49" s="1"/>
      <c r="U49" s="1"/>
    </row>
    <row r="50" spans="1:21" ht="12.75">
      <c r="A50" s="3">
        <v>510904</v>
      </c>
      <c r="B50" s="1" t="s">
        <v>32</v>
      </c>
      <c r="C50" s="4">
        <v>120</v>
      </c>
      <c r="D50" s="19">
        <f>SUM(C50/O50)</f>
        <v>0.6349206349206349</v>
      </c>
      <c r="E50" s="1"/>
      <c r="F50" s="1">
        <v>46</v>
      </c>
      <c r="G50" s="19">
        <f>SUM(F50/O50)</f>
        <v>0.24338624338624337</v>
      </c>
      <c r="H50" s="1"/>
      <c r="I50" s="1">
        <v>8</v>
      </c>
      <c r="J50" s="19">
        <f>SUM(I50/O50)</f>
        <v>0.042328042328042326</v>
      </c>
      <c r="K50" s="1"/>
      <c r="L50" s="1">
        <v>15</v>
      </c>
      <c r="M50" s="19">
        <f>SUM(L50/O50)</f>
        <v>0.07936507936507936</v>
      </c>
      <c r="N50" s="1"/>
      <c r="O50" s="4">
        <f>SUM(C50,F50,I50,L50)</f>
        <v>189</v>
      </c>
      <c r="P50" s="1"/>
      <c r="Q50" s="4">
        <f>SUM(C50+F50)</f>
        <v>166</v>
      </c>
      <c r="R50" s="19">
        <f>SUM(Q50/O50)</f>
        <v>0.8783068783068783</v>
      </c>
      <c r="S50" s="1"/>
      <c r="T50" s="1"/>
      <c r="U50" s="1"/>
    </row>
    <row r="51" spans="1:21" ht="12.75">
      <c r="A51" s="3">
        <v>510905</v>
      </c>
      <c r="B51" s="1" t="s">
        <v>50</v>
      </c>
      <c r="C51" s="4">
        <v>8</v>
      </c>
      <c r="D51" s="19">
        <f>SUM(C51/O51)</f>
        <v>0.6666666666666666</v>
      </c>
      <c r="E51" s="1"/>
      <c r="F51" s="1">
        <v>4</v>
      </c>
      <c r="G51" s="19">
        <f>SUM(F51/O51)</f>
        <v>0.3333333333333333</v>
      </c>
      <c r="H51" s="1"/>
      <c r="I51" s="1">
        <v>0</v>
      </c>
      <c r="J51" s="19">
        <f>SUM(I51/O51)</f>
        <v>0</v>
      </c>
      <c r="K51" s="1"/>
      <c r="L51" s="1">
        <v>0</v>
      </c>
      <c r="M51" s="19">
        <f>SUM(L51/O51)</f>
        <v>0</v>
      </c>
      <c r="N51" s="1"/>
      <c r="O51" s="4">
        <f>SUM(C51,F51,I51,L51)</f>
        <v>12</v>
      </c>
      <c r="P51" s="1"/>
      <c r="Q51" s="4">
        <f>SUM(C51+F51)</f>
        <v>12</v>
      </c>
      <c r="R51" s="19">
        <f>SUM(Q51/O51)</f>
        <v>1</v>
      </c>
      <c r="S51" s="1"/>
      <c r="T51" s="1"/>
      <c r="U51" s="1"/>
    </row>
    <row r="52" spans="1:21" ht="12.75">
      <c r="A52" s="3">
        <v>510908</v>
      </c>
      <c r="B52" s="1" t="s">
        <v>59</v>
      </c>
      <c r="C52" s="4">
        <v>75</v>
      </c>
      <c r="D52" s="19">
        <f>SUM(C52/O52)</f>
        <v>0.7281553398058253</v>
      </c>
      <c r="E52" s="1"/>
      <c r="F52" s="1">
        <v>19</v>
      </c>
      <c r="G52" s="19">
        <f>SUM(F52/O52)</f>
        <v>0.18446601941747573</v>
      </c>
      <c r="H52" s="1"/>
      <c r="I52" s="1">
        <v>6</v>
      </c>
      <c r="J52" s="19">
        <f>SUM(I52/O52)</f>
        <v>0.05825242718446602</v>
      </c>
      <c r="K52" s="1"/>
      <c r="L52" s="1">
        <v>3</v>
      </c>
      <c r="M52" s="19">
        <f>SUM(L52/O52)</f>
        <v>0.02912621359223301</v>
      </c>
      <c r="N52" s="1"/>
      <c r="O52" s="4">
        <f>SUM(C52,F52,I52,L52)</f>
        <v>103</v>
      </c>
      <c r="P52" s="1"/>
      <c r="Q52" s="4">
        <f>SUM(C52+F52)</f>
        <v>94</v>
      </c>
      <c r="R52" s="19">
        <f>SUM(Q52/O52)</f>
        <v>0.912621359223301</v>
      </c>
      <c r="S52" s="1"/>
      <c r="T52" s="1"/>
      <c r="U52" s="1"/>
    </row>
    <row r="53" spans="1:21" ht="12.75">
      <c r="A53" s="3">
        <v>510909</v>
      </c>
      <c r="B53" s="1" t="s">
        <v>64</v>
      </c>
      <c r="C53" s="4">
        <v>47</v>
      </c>
      <c r="D53" s="19">
        <f>SUM(C53/O53)</f>
        <v>0.6351351351351351</v>
      </c>
      <c r="E53" s="1"/>
      <c r="F53" s="1">
        <v>12</v>
      </c>
      <c r="G53" s="19">
        <f>SUM(F53/O53)</f>
        <v>0.16216216216216217</v>
      </c>
      <c r="H53" s="1"/>
      <c r="I53" s="1">
        <v>5</v>
      </c>
      <c r="J53" s="19">
        <f>SUM(I53/O53)</f>
        <v>0.06756756756756757</v>
      </c>
      <c r="K53" s="1"/>
      <c r="L53" s="1">
        <v>10</v>
      </c>
      <c r="M53" s="19">
        <f>SUM(L53/O53)</f>
        <v>0.13513513513513514</v>
      </c>
      <c r="N53" s="1"/>
      <c r="O53" s="4">
        <f>SUM(C53,F53,I53,L53)</f>
        <v>74</v>
      </c>
      <c r="P53" s="1"/>
      <c r="Q53" s="4">
        <f>SUM(C53+F53)</f>
        <v>59</v>
      </c>
      <c r="R53" s="19">
        <f>SUM(Q53/O53)</f>
        <v>0.7972972972972973</v>
      </c>
      <c r="S53" s="1"/>
      <c r="T53" s="1"/>
      <c r="U53" s="1"/>
    </row>
    <row r="54" spans="1:21" ht="12.75">
      <c r="A54" s="3">
        <v>510910</v>
      </c>
      <c r="B54" s="1" t="s">
        <v>30</v>
      </c>
      <c r="C54" s="4">
        <v>42</v>
      </c>
      <c r="D54" s="19">
        <f>SUM(C54/O54)</f>
        <v>0.6666666666666666</v>
      </c>
      <c r="E54" s="1"/>
      <c r="F54" s="1">
        <v>14</v>
      </c>
      <c r="G54" s="19">
        <f>SUM(F54/O54)</f>
        <v>0.2222222222222222</v>
      </c>
      <c r="H54" s="1"/>
      <c r="I54" s="1">
        <v>3</v>
      </c>
      <c r="J54" s="19">
        <f>SUM(I54/O54)</f>
        <v>0.047619047619047616</v>
      </c>
      <c r="K54" s="1"/>
      <c r="L54" s="1">
        <v>4</v>
      </c>
      <c r="M54" s="19">
        <f>SUM(L54/O54)</f>
        <v>0.06349206349206349</v>
      </c>
      <c r="N54" s="1"/>
      <c r="O54" s="4">
        <f>SUM(C54,F54,I54,L54)</f>
        <v>63</v>
      </c>
      <c r="P54" s="1"/>
      <c r="Q54" s="4">
        <f>SUM(C54+F54)</f>
        <v>56</v>
      </c>
      <c r="R54" s="19">
        <f>SUM(Q54/O54)</f>
        <v>0.8888888888888888</v>
      </c>
      <c r="S54" s="1"/>
      <c r="T54" s="1"/>
      <c r="U54" s="1"/>
    </row>
    <row r="55" spans="1:21" ht="12.75">
      <c r="A55" s="3">
        <v>510911</v>
      </c>
      <c r="B55" s="1" t="s">
        <v>57</v>
      </c>
      <c r="C55" s="4">
        <v>158</v>
      </c>
      <c r="D55" s="19">
        <f>SUM(C55/O55)</f>
        <v>0.7022222222222222</v>
      </c>
      <c r="E55" s="1"/>
      <c r="F55" s="1">
        <v>48</v>
      </c>
      <c r="G55" s="19">
        <f>SUM(F55/O55)</f>
        <v>0.21333333333333335</v>
      </c>
      <c r="H55" s="1"/>
      <c r="I55" s="1">
        <v>13</v>
      </c>
      <c r="J55" s="19">
        <f>SUM(I55/O55)</f>
        <v>0.057777777777777775</v>
      </c>
      <c r="K55" s="1"/>
      <c r="L55" s="1">
        <v>6</v>
      </c>
      <c r="M55" s="19">
        <f>SUM(L55/O55)</f>
        <v>0.02666666666666667</v>
      </c>
      <c r="N55" s="1"/>
      <c r="O55" s="4">
        <f>SUM(C55,F55,I55,L55)</f>
        <v>225</v>
      </c>
      <c r="P55" s="1"/>
      <c r="Q55" s="4">
        <f>SUM(C55+F55)</f>
        <v>206</v>
      </c>
      <c r="R55" s="19">
        <f>SUM(Q55/O55)</f>
        <v>0.9155555555555556</v>
      </c>
      <c r="S55" s="1"/>
      <c r="T55" s="1"/>
      <c r="U55" s="1"/>
    </row>
    <row r="56" spans="1:21" ht="12.75">
      <c r="A56" s="3"/>
      <c r="B56" s="1"/>
      <c r="C56" s="4"/>
      <c r="D56" s="19"/>
      <c r="E56" s="1"/>
      <c r="F56" s="1"/>
      <c r="G56" s="19"/>
      <c r="H56" s="1"/>
      <c r="I56" s="1"/>
      <c r="J56" s="19"/>
      <c r="K56" s="1"/>
      <c r="L56" s="1"/>
      <c r="M56" s="19"/>
      <c r="N56" s="1"/>
      <c r="O56" s="4"/>
      <c r="P56" s="1"/>
      <c r="Q56" s="4"/>
      <c r="R56" s="19"/>
      <c r="S56" s="1"/>
      <c r="T56" s="1"/>
      <c r="U56" s="1"/>
    </row>
    <row r="57" spans="1:21" ht="12.75">
      <c r="A57" s="1">
        <v>5202</v>
      </c>
      <c r="B57" s="1" t="s">
        <v>12</v>
      </c>
      <c r="C57" s="4">
        <v>200</v>
      </c>
      <c r="D57" s="19">
        <f>SUM(C57/O57)</f>
        <v>0.7905138339920948</v>
      </c>
      <c r="E57" s="1"/>
      <c r="F57" s="1">
        <v>25</v>
      </c>
      <c r="G57" s="19">
        <f>SUM(F57/O57)</f>
        <v>0.09881422924901186</v>
      </c>
      <c r="H57" s="1"/>
      <c r="I57" s="1">
        <v>12</v>
      </c>
      <c r="J57" s="19">
        <f>SUM(I57/O57)</f>
        <v>0.04743083003952569</v>
      </c>
      <c r="K57" s="1"/>
      <c r="L57" s="1">
        <v>16</v>
      </c>
      <c r="M57" s="19">
        <f>SUM(L57/O57)</f>
        <v>0.06324110671936758</v>
      </c>
      <c r="N57" s="1"/>
      <c r="O57" s="4">
        <f>SUM(C57,F57,I57,L57)</f>
        <v>253</v>
      </c>
      <c r="P57" s="1"/>
      <c r="Q57" s="4">
        <f>SUM(C57+F57)</f>
        <v>225</v>
      </c>
      <c r="R57" s="19">
        <f>SUM(Q57/O57)</f>
        <v>0.8893280632411067</v>
      </c>
      <c r="S57" s="1"/>
      <c r="T57" s="1"/>
      <c r="U57" s="1"/>
    </row>
    <row r="58" spans="1:21" ht="12.75">
      <c r="A58" s="3">
        <v>520201</v>
      </c>
      <c r="B58" s="1" t="s">
        <v>11</v>
      </c>
      <c r="C58" s="4">
        <v>167</v>
      </c>
      <c r="D58" s="19">
        <f>SUM(C58/O58)</f>
        <v>0.8186274509803921</v>
      </c>
      <c r="E58" s="1"/>
      <c r="F58" s="1">
        <v>15</v>
      </c>
      <c r="G58" s="19">
        <f>SUM(F58/O58)</f>
        <v>0.07352941176470588</v>
      </c>
      <c r="H58" s="1"/>
      <c r="I58" s="1">
        <v>9</v>
      </c>
      <c r="J58" s="19">
        <f>SUM(I58/O58)</f>
        <v>0.04411764705882353</v>
      </c>
      <c r="K58" s="1"/>
      <c r="L58" s="1">
        <v>13</v>
      </c>
      <c r="M58" s="19">
        <f>SUM(L58/O58)</f>
        <v>0.06372549019607843</v>
      </c>
      <c r="N58" s="1"/>
      <c r="O58" s="4">
        <f>SUM(C58,F58,I58,L58)</f>
        <v>204</v>
      </c>
      <c r="P58" s="1"/>
      <c r="Q58" s="4">
        <f>SUM(C58+F58)</f>
        <v>182</v>
      </c>
      <c r="R58" s="19">
        <f>SUM(Q58/O58)</f>
        <v>0.8921568627450981</v>
      </c>
      <c r="S58" s="1"/>
      <c r="T58" s="1"/>
      <c r="U58" s="1"/>
    </row>
    <row r="59" spans="1:21" ht="12.75">
      <c r="A59" s="3">
        <v>520204</v>
      </c>
      <c r="B59" s="1" t="s">
        <v>52</v>
      </c>
      <c r="C59" s="4">
        <v>25</v>
      </c>
      <c r="D59" s="19">
        <f>SUM(C59/O59)</f>
        <v>0.625</v>
      </c>
      <c r="E59" s="1"/>
      <c r="F59" s="1">
        <v>10</v>
      </c>
      <c r="G59" s="19">
        <f>SUM(F59/O59)</f>
        <v>0.25</v>
      </c>
      <c r="H59" s="1"/>
      <c r="I59" s="1">
        <v>3</v>
      </c>
      <c r="J59" s="19">
        <f>SUM(I59/O59)</f>
        <v>0.075</v>
      </c>
      <c r="K59" s="1"/>
      <c r="L59" s="1">
        <v>2</v>
      </c>
      <c r="M59" s="19">
        <f>SUM(L59/O59)</f>
        <v>0.05</v>
      </c>
      <c r="N59" s="1"/>
      <c r="O59" s="4">
        <f>SUM(C59,F59,I59,L59)</f>
        <v>40</v>
      </c>
      <c r="P59" s="1"/>
      <c r="Q59" s="4">
        <f>SUM(C59+F59)</f>
        <v>35</v>
      </c>
      <c r="R59" s="19">
        <f>SUM(Q59/O59)</f>
        <v>0.875</v>
      </c>
      <c r="S59" s="1"/>
      <c r="T59" s="1"/>
      <c r="U59" s="1"/>
    </row>
    <row r="60" spans="1:21" ht="12.75">
      <c r="A60" s="3">
        <v>520205</v>
      </c>
      <c r="B60" s="1" t="s">
        <v>53</v>
      </c>
      <c r="C60" s="4">
        <v>8</v>
      </c>
      <c r="D60" s="19">
        <f>SUM(C60/O60)</f>
        <v>0.8888888888888888</v>
      </c>
      <c r="E60" s="1"/>
      <c r="F60" s="1">
        <v>0</v>
      </c>
      <c r="G60" s="19">
        <f>SUM(F60/O60)</f>
        <v>0</v>
      </c>
      <c r="H60" s="1"/>
      <c r="I60" s="1">
        <v>0</v>
      </c>
      <c r="J60" s="19">
        <f>SUM(I60/O60)</f>
        <v>0</v>
      </c>
      <c r="K60" s="1"/>
      <c r="L60" s="1">
        <v>1</v>
      </c>
      <c r="M60" s="19">
        <f>SUM(L60/O60)</f>
        <v>0.1111111111111111</v>
      </c>
      <c r="N60" s="1"/>
      <c r="O60" s="4">
        <f>SUM(C60,F60,I60,L60)</f>
        <v>9</v>
      </c>
      <c r="P60" s="1"/>
      <c r="Q60" s="4">
        <f>SUM(C60+F60)</f>
        <v>8</v>
      </c>
      <c r="R60" s="19">
        <f>SUM(Q60/O60)</f>
        <v>0.8888888888888888</v>
      </c>
      <c r="S60" s="1"/>
      <c r="T60" s="1"/>
      <c r="U60" s="1"/>
    </row>
    <row r="61" spans="1:21" ht="12.75">
      <c r="A61" s="3"/>
      <c r="B61" s="1"/>
      <c r="C61" s="4"/>
      <c r="D61" s="19"/>
      <c r="E61" s="1"/>
      <c r="F61" s="1"/>
      <c r="G61" s="19"/>
      <c r="H61" s="1"/>
      <c r="I61" s="1"/>
      <c r="J61" s="19"/>
      <c r="K61" s="1"/>
      <c r="L61" s="1"/>
      <c r="M61" s="19"/>
      <c r="N61" s="1"/>
      <c r="O61" s="4"/>
      <c r="P61" s="1"/>
      <c r="Q61" s="4"/>
      <c r="R61" s="19"/>
      <c r="S61" s="1"/>
      <c r="T61" s="1"/>
      <c r="U61" s="1"/>
    </row>
    <row r="62" spans="1:21" ht="12.75">
      <c r="A62" s="1">
        <v>5204</v>
      </c>
      <c r="B62" s="1" t="s">
        <v>13</v>
      </c>
      <c r="C62" s="4">
        <v>254</v>
      </c>
      <c r="D62" s="19">
        <f>SUM(C62/O62)</f>
        <v>0.625615763546798</v>
      </c>
      <c r="E62" s="1"/>
      <c r="F62" s="1">
        <v>61</v>
      </c>
      <c r="G62" s="19">
        <f>SUM(F62/O62)</f>
        <v>0.15024630541871922</v>
      </c>
      <c r="H62" s="1"/>
      <c r="I62" s="1">
        <v>47</v>
      </c>
      <c r="J62" s="19">
        <f>SUM(I62/O62)</f>
        <v>0.11576354679802955</v>
      </c>
      <c r="K62" s="1"/>
      <c r="L62" s="1">
        <v>44</v>
      </c>
      <c r="M62" s="19">
        <f>SUM(L62/O62)</f>
        <v>0.10837438423645321</v>
      </c>
      <c r="N62" s="1"/>
      <c r="O62" s="4">
        <f>SUM(C62,F62,I62,L62)</f>
        <v>406</v>
      </c>
      <c r="P62" s="1"/>
      <c r="Q62" s="4">
        <f>SUM(C62+F62)</f>
        <v>315</v>
      </c>
      <c r="R62" s="19">
        <f>SUM(Q62/O62)</f>
        <v>0.7758620689655172</v>
      </c>
      <c r="S62" s="1"/>
      <c r="T62" s="1"/>
      <c r="U62" s="1"/>
    </row>
    <row r="63" spans="1:21" ht="12.75">
      <c r="A63" s="3">
        <v>520401</v>
      </c>
      <c r="B63" s="1" t="s">
        <v>1</v>
      </c>
      <c r="C63" s="4">
        <v>140</v>
      </c>
      <c r="D63" s="19">
        <f>SUM(C63/O63)</f>
        <v>0.6542056074766355</v>
      </c>
      <c r="E63" s="1"/>
      <c r="F63" s="1">
        <v>32</v>
      </c>
      <c r="G63" s="19">
        <f>SUM(F63/O63)</f>
        <v>0.14953271028037382</v>
      </c>
      <c r="H63" s="1"/>
      <c r="I63" s="1">
        <v>23</v>
      </c>
      <c r="J63" s="19">
        <f>SUM(I63/O63)</f>
        <v>0.10747663551401869</v>
      </c>
      <c r="K63" s="1"/>
      <c r="L63" s="1">
        <v>19</v>
      </c>
      <c r="M63" s="19">
        <f>SUM(L63/O63)</f>
        <v>0.08878504672897196</v>
      </c>
      <c r="N63" s="1"/>
      <c r="O63" s="4">
        <f>SUM(C63,F63,I63,L63)</f>
        <v>214</v>
      </c>
      <c r="P63" s="1"/>
      <c r="Q63" s="4">
        <f>SUM(C63+F63)</f>
        <v>172</v>
      </c>
      <c r="R63" s="19">
        <f>SUM(Q63/O63)</f>
        <v>0.8037383177570093</v>
      </c>
      <c r="S63" s="1"/>
      <c r="T63" s="1"/>
      <c r="U63" s="1"/>
    </row>
    <row r="64" spans="1:21" ht="12.75">
      <c r="A64" s="3">
        <v>520402</v>
      </c>
      <c r="B64" s="1" t="s">
        <v>36</v>
      </c>
      <c r="C64" s="4">
        <v>31</v>
      </c>
      <c r="D64" s="19">
        <f>SUM(C64/O64)</f>
        <v>0.5961538461538461</v>
      </c>
      <c r="E64" s="1"/>
      <c r="F64" s="1">
        <v>8</v>
      </c>
      <c r="G64" s="19">
        <f>SUM(F64/O64)</f>
        <v>0.15384615384615385</v>
      </c>
      <c r="H64" s="1"/>
      <c r="I64" s="1">
        <v>6</v>
      </c>
      <c r="J64" s="19">
        <f>SUM(I64/O64)</f>
        <v>0.11538461538461539</v>
      </c>
      <c r="K64" s="1"/>
      <c r="L64" s="1">
        <v>7</v>
      </c>
      <c r="M64" s="19">
        <f>SUM(L64/O64)</f>
        <v>0.1346153846153846</v>
      </c>
      <c r="N64" s="1"/>
      <c r="O64" s="4">
        <f>SUM(C64,F64,I64,L64)</f>
        <v>52</v>
      </c>
      <c r="P64" s="1"/>
      <c r="Q64" s="4">
        <f>SUM(C64+F64)</f>
        <v>39</v>
      </c>
      <c r="R64" s="19">
        <f>SUM(Q64/O64)</f>
        <v>0.75</v>
      </c>
      <c r="S64" s="1"/>
      <c r="T64" s="1"/>
      <c r="U64" s="1"/>
    </row>
    <row r="65" spans="1:21" ht="12.75">
      <c r="A65" s="3">
        <v>520407</v>
      </c>
      <c r="B65" s="1" t="s">
        <v>46</v>
      </c>
      <c r="C65" s="4">
        <v>62</v>
      </c>
      <c r="D65" s="19">
        <f>SUM(C65/O65)</f>
        <v>0.5904761904761905</v>
      </c>
      <c r="E65" s="1"/>
      <c r="F65" s="1">
        <v>18</v>
      </c>
      <c r="G65" s="19">
        <f>SUM(F65/O65)</f>
        <v>0.17142857142857143</v>
      </c>
      <c r="H65" s="1"/>
      <c r="I65" s="1">
        <v>12</v>
      </c>
      <c r="J65" s="19">
        <f>SUM(I65/O65)</f>
        <v>0.11428571428571428</v>
      </c>
      <c r="K65" s="1"/>
      <c r="L65" s="1">
        <v>13</v>
      </c>
      <c r="M65" s="19">
        <f>SUM(L65/O65)</f>
        <v>0.12380952380952381</v>
      </c>
      <c r="N65" s="1"/>
      <c r="O65" s="4">
        <f>SUM(C65,F65,I65,L65)</f>
        <v>105</v>
      </c>
      <c r="P65" s="1"/>
      <c r="Q65" s="4">
        <f>SUM(C65+F65)</f>
        <v>80</v>
      </c>
      <c r="R65" s="19">
        <f>SUM(Q65/O65)</f>
        <v>0.7619047619047619</v>
      </c>
      <c r="S65" s="1"/>
      <c r="T65" s="1"/>
      <c r="U65" s="1"/>
    </row>
    <row r="66" spans="1:21" ht="12.75">
      <c r="A66" s="3">
        <v>520408</v>
      </c>
      <c r="B66" s="1" t="s">
        <v>43</v>
      </c>
      <c r="C66" s="4">
        <v>21</v>
      </c>
      <c r="D66" s="19">
        <f>SUM(C66/O66)</f>
        <v>0.6</v>
      </c>
      <c r="E66" s="1"/>
      <c r="F66" s="1">
        <v>3</v>
      </c>
      <c r="G66" s="19">
        <f>SUM(F66/O66)</f>
        <v>0.08571428571428572</v>
      </c>
      <c r="H66" s="1"/>
      <c r="I66" s="1">
        <v>6</v>
      </c>
      <c r="J66" s="19">
        <f>SUM(I66/O66)</f>
        <v>0.17142857142857143</v>
      </c>
      <c r="K66" s="1"/>
      <c r="L66" s="1">
        <v>5</v>
      </c>
      <c r="M66" s="19">
        <f>SUM(L66/O66)</f>
        <v>0.14285714285714285</v>
      </c>
      <c r="N66" s="1"/>
      <c r="O66" s="4">
        <f>SUM(C66,F66,I66,L66)</f>
        <v>35</v>
      </c>
      <c r="P66" s="1"/>
      <c r="Q66" s="4">
        <f>SUM(C66+F66)</f>
        <v>24</v>
      </c>
      <c r="R66" s="19">
        <f>SUM(Q66/O66)</f>
        <v>0.6857142857142857</v>
      </c>
      <c r="S66" s="1"/>
      <c r="T66" s="1"/>
      <c r="U66" s="1"/>
    </row>
    <row r="67" spans="1:21" ht="12.75">
      <c r="A67" s="3"/>
      <c r="B67" s="1"/>
      <c r="C67" s="4"/>
      <c r="D67" s="19"/>
      <c r="E67" s="1"/>
      <c r="F67" s="1"/>
      <c r="G67" s="19"/>
      <c r="H67" s="1"/>
      <c r="I67" s="1"/>
      <c r="J67" s="19"/>
      <c r="K67" s="1"/>
      <c r="L67" s="1"/>
      <c r="M67" s="19"/>
      <c r="N67" s="1"/>
      <c r="O67" s="4"/>
      <c r="P67" s="1"/>
      <c r="Q67" s="4"/>
      <c r="R67" s="19"/>
      <c r="S67" s="1"/>
      <c r="T67" s="1"/>
      <c r="U67" s="1"/>
    </row>
    <row r="68" spans="1:21" ht="12.75">
      <c r="A68" s="1">
        <v>5220</v>
      </c>
      <c r="B68" s="1" t="s">
        <v>21</v>
      </c>
      <c r="C68" s="4">
        <v>13</v>
      </c>
      <c r="D68" s="19">
        <f>SUM(C68/O68)</f>
        <v>0.8125</v>
      </c>
      <c r="E68" s="1"/>
      <c r="F68" s="1">
        <v>0</v>
      </c>
      <c r="G68" s="19">
        <f>SUM(F68/O68)</f>
        <v>0</v>
      </c>
      <c r="H68" s="1"/>
      <c r="I68" s="1">
        <v>3</v>
      </c>
      <c r="J68" s="19">
        <f>SUM(I68/O68)</f>
        <v>0.1875</v>
      </c>
      <c r="K68" s="1"/>
      <c r="L68" s="1">
        <v>0</v>
      </c>
      <c r="M68" s="19">
        <f>SUM(L68/O68)</f>
        <v>0</v>
      </c>
      <c r="N68" s="1"/>
      <c r="O68" s="4">
        <f>SUM(C68,F68,I68,L68)</f>
        <v>16</v>
      </c>
      <c r="P68" s="1"/>
      <c r="Q68" s="4">
        <f>SUM(C68+F68)</f>
        <v>13</v>
      </c>
      <c r="R68" s="19">
        <f>SUM(Q68/O68)</f>
        <v>0.8125</v>
      </c>
      <c r="S68" s="1"/>
      <c r="T68" s="1"/>
      <c r="U68" s="1"/>
    </row>
    <row r="69" spans="1:21" ht="12.75">
      <c r="A69" s="3">
        <v>522001</v>
      </c>
      <c r="B69" s="1" t="s">
        <v>20</v>
      </c>
      <c r="C69" s="30">
        <v>13</v>
      </c>
      <c r="D69" s="31">
        <f>SUM(C69/O69)</f>
        <v>0.8125</v>
      </c>
      <c r="E69" s="32"/>
      <c r="F69" s="32">
        <v>0</v>
      </c>
      <c r="G69" s="31">
        <f>SUM(F69/O69)</f>
        <v>0</v>
      </c>
      <c r="H69" s="32"/>
      <c r="I69" s="32">
        <v>3</v>
      </c>
      <c r="J69" s="31">
        <f>SUM(I69/O69)</f>
        <v>0.1875</v>
      </c>
      <c r="K69" s="32"/>
      <c r="L69" s="32">
        <v>0</v>
      </c>
      <c r="M69" s="31">
        <f>SUM(L69/O69)</f>
        <v>0</v>
      </c>
      <c r="N69" s="32"/>
      <c r="O69" s="30">
        <f>SUM(C69,F69,I69,L69)</f>
        <v>16</v>
      </c>
      <c r="P69" s="32"/>
      <c r="Q69" s="30">
        <f>SUM(C69+F69)</f>
        <v>13</v>
      </c>
      <c r="R69" s="31">
        <f>SUM(Q69/O69)</f>
        <v>0.8125</v>
      </c>
      <c r="S69" s="1"/>
      <c r="T69" s="1"/>
      <c r="U69" s="1"/>
    </row>
    <row r="70" spans="3:17" ht="12.75">
      <c r="C70" s="5"/>
      <c r="Q70" s="5"/>
    </row>
    <row r="71" spans="1:21" ht="12.75">
      <c r="A71" s="1"/>
      <c r="B71" s="20" t="s">
        <v>6</v>
      </c>
      <c r="C71" s="4">
        <v>835</v>
      </c>
      <c r="D71" s="19">
        <f>SUM(C71/O71)</f>
        <v>0.715509854327335</v>
      </c>
      <c r="E71" s="1"/>
      <c r="F71" s="1">
        <v>202</v>
      </c>
      <c r="G71" s="19">
        <f>SUM(F71/O71)</f>
        <v>0.17309340188517566</v>
      </c>
      <c r="H71" s="1"/>
      <c r="I71" s="1">
        <v>59</v>
      </c>
      <c r="J71" s="19">
        <f>SUM(I71/O71)</f>
        <v>0.050556983718937444</v>
      </c>
      <c r="K71" s="1"/>
      <c r="L71" s="1">
        <v>71</v>
      </c>
      <c r="M71" s="19">
        <f>SUM(L71/O71)</f>
        <v>0.060839760068551844</v>
      </c>
      <c r="N71" s="1"/>
      <c r="O71" s="4">
        <f>SUM(C71,F71,I71,L71)</f>
        <v>1167</v>
      </c>
      <c r="P71" s="1"/>
      <c r="Q71" s="4">
        <f>SUM(C71+F71)</f>
        <v>1037</v>
      </c>
      <c r="R71" s="19">
        <f>SUM(Q71/O71)</f>
        <v>0.8886032562125107</v>
      </c>
      <c r="S71" s="1"/>
      <c r="T71" s="3"/>
      <c r="U71" s="3"/>
    </row>
    <row r="72" spans="1:21" ht="12.75">
      <c r="A72" s="1"/>
      <c r="B72" s="20" t="s">
        <v>2</v>
      </c>
      <c r="C72" s="4">
        <v>208</v>
      </c>
      <c r="D72" s="19">
        <f>SUM(C72/O72)</f>
        <v>0.5909090909090909</v>
      </c>
      <c r="E72" s="1"/>
      <c r="F72" s="1">
        <v>60</v>
      </c>
      <c r="G72" s="19">
        <f>SUM(F72/O72)</f>
        <v>0.17045454545454544</v>
      </c>
      <c r="H72" s="1"/>
      <c r="I72" s="1">
        <v>28</v>
      </c>
      <c r="J72" s="19">
        <f>SUM(I72/O72)</f>
        <v>0.07954545454545454</v>
      </c>
      <c r="K72" s="1"/>
      <c r="L72" s="1">
        <v>56</v>
      </c>
      <c r="M72" s="19">
        <f>SUM(L72/O72)</f>
        <v>0.1590909090909091</v>
      </c>
      <c r="N72" s="1"/>
      <c r="O72" s="4">
        <f>SUM(C72,F72,I72,L72)</f>
        <v>352</v>
      </c>
      <c r="P72" s="1"/>
      <c r="Q72" s="4">
        <f>SUM(C72+F72)</f>
        <v>268</v>
      </c>
      <c r="R72" s="19">
        <f>SUM(Q72/O72)</f>
        <v>0.7613636363636364</v>
      </c>
      <c r="S72" s="1"/>
      <c r="T72" s="1"/>
      <c r="U72" s="1"/>
    </row>
    <row r="73" spans="1:21" ht="12.75">
      <c r="A73" s="1"/>
      <c r="B73" s="20" t="s">
        <v>8</v>
      </c>
      <c r="C73" s="4">
        <v>461</v>
      </c>
      <c r="D73" s="19">
        <f>SUM(C73/O73)</f>
        <v>0.6511299435028248</v>
      </c>
      <c r="E73" s="1"/>
      <c r="F73" s="1">
        <v>132</v>
      </c>
      <c r="G73" s="19">
        <f>SUM(F73/O73)</f>
        <v>0.1864406779661017</v>
      </c>
      <c r="H73" s="1"/>
      <c r="I73" s="1">
        <v>58</v>
      </c>
      <c r="J73" s="19">
        <f>SUM(I73/O73)</f>
        <v>0.08192090395480225</v>
      </c>
      <c r="K73" s="1"/>
      <c r="L73" s="1">
        <v>57</v>
      </c>
      <c r="M73" s="19">
        <f>SUM(L73/O73)</f>
        <v>0.08050847457627118</v>
      </c>
      <c r="N73" s="1"/>
      <c r="O73" s="4">
        <f>SUM(C73,F73,I73,L73)</f>
        <v>708</v>
      </c>
      <c r="P73" s="1"/>
      <c r="Q73" s="4">
        <f>SUM(C73+F73)</f>
        <v>593</v>
      </c>
      <c r="R73" s="19">
        <f>SUM(Q73/O73)</f>
        <v>0.8375706214689266</v>
      </c>
      <c r="S73" s="1"/>
      <c r="T73" s="1"/>
      <c r="U73" s="3"/>
    </row>
    <row r="74" spans="1:21" ht="12.75">
      <c r="A74" s="1"/>
      <c r="B74" s="28"/>
      <c r="C74" s="4"/>
      <c r="D74" s="19"/>
      <c r="E74" s="1"/>
      <c r="F74" s="1"/>
      <c r="G74" s="19"/>
      <c r="H74" s="1"/>
      <c r="I74" s="1"/>
      <c r="J74" s="19"/>
      <c r="K74" s="1"/>
      <c r="L74" s="1"/>
      <c r="M74" s="19"/>
      <c r="N74" s="1"/>
      <c r="O74" s="4"/>
      <c r="P74" s="1"/>
      <c r="Q74" s="4"/>
      <c r="R74" s="19"/>
      <c r="S74" s="1"/>
      <c r="T74" s="1"/>
      <c r="U74" s="3"/>
    </row>
    <row r="75" spans="1:21" ht="12.75">
      <c r="A75" s="1"/>
      <c r="B75" s="1" t="s">
        <v>58</v>
      </c>
      <c r="C75" s="4">
        <v>1504</v>
      </c>
      <c r="D75" s="19">
        <f>SUM(C75/O75)</f>
        <v>0.6753480017961383</v>
      </c>
      <c r="E75" s="1"/>
      <c r="F75" s="1">
        <v>394</v>
      </c>
      <c r="G75" s="19">
        <f>SUM(F75/O75)</f>
        <v>0.17691962281095644</v>
      </c>
      <c r="H75" s="1"/>
      <c r="I75" s="1">
        <v>145</v>
      </c>
      <c r="J75" s="19">
        <f>SUM(I75/O75)</f>
        <v>0.06511001347103727</v>
      </c>
      <c r="K75" s="1"/>
      <c r="L75" s="1">
        <v>184</v>
      </c>
      <c r="M75" s="19">
        <f>SUM(L75/O75)</f>
        <v>0.08262236192186799</v>
      </c>
      <c r="N75" s="1"/>
      <c r="O75" s="4">
        <f>SUM(C75,F75,I75,L75)</f>
        <v>2227</v>
      </c>
      <c r="P75" s="1"/>
      <c r="Q75" s="4">
        <f>SUM(C75+F75)</f>
        <v>1898</v>
      </c>
      <c r="R75" s="19">
        <f>SUM(Q75/O75)</f>
        <v>0.8522676246070947</v>
      </c>
      <c r="S75" s="1"/>
      <c r="T75" s="3"/>
      <c r="U75" s="3"/>
    </row>
    <row r="77" ht="12.75">
      <c r="A77" s="29" t="s">
        <v>63</v>
      </c>
    </row>
    <row r="78" ht="12.75">
      <c r="A78" s="10"/>
    </row>
    <row r="79" ht="12.75">
      <c r="A79" s="10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