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<sst xmlns="http://schemas.openxmlformats.org/spreadsheetml/2006/main" count="97" uniqueCount="81">
  <si>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*Selected programs reviewed in report only, excludes correctional and deceased students, as well as programs with a low number of completers.</t>
  </si>
  <si>
    <t>0907</t>
  </si>
  <si>
    <t>1110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</si>
  <si>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</si>
  <si>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</si>
  <si>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</si>
  <si>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</si>
  <si>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</si>
  <si>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CIP</t>
  </si>
  <si>
    <t>Communication Systems Installation and Repair Technology</t>
  </si>
  <si>
    <t>Computer and Information Sciences, General</t>
  </si>
  <si>
    <t xml:space="preserve">Computer Engineering Technologies/Technicians 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</si>
  <si>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</si>
  <si>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</si>
  <si>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</si>
  <si>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</si>
  <si>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</si>
  <si>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 xml:space="preserve">Computer Software and Media Applications </t>
  </si>
  <si>
    <t xml:space="preserve">Computer Systems Networking and Telecommunications </t>
  </si>
  <si>
    <t xml:space="preserve">Computer Technology/Computer Systems Technology </t>
  </si>
  <si>
    <t xml:space="preserve">Computer/Information Technology Administration and Management </t>
  </si>
  <si>
    <t xml:space="preserve">Criminal Justice and Corrections </t>
  </si>
  <si>
    <t>Criminal Justice/Law Enforcement Administration</t>
  </si>
  <si>
    <t>Criminal Justice/Police Science</t>
  </si>
  <si>
    <t>Criminal Justice/Safety Studies</t>
  </si>
  <si>
    <t xml:space="preserve">Data Entry/Microcomputer Applications </t>
  </si>
  <si>
    <t xml:space="preserve">Data Entry/Microcomputer Applications, General 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</si>
  <si>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</si>
  <si>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</si>
  <si>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</si>
  <si>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</si>
  <si>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</si>
  <si>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Maintenance Repair Technologies</t>
  </si>
  <si>
    <t>Electrician</t>
  </si>
  <si>
    <t>Electromechanical Instrumentation and Maint. Technologies/Technicians</t>
  </si>
  <si>
    <t>EMPLOYED</t>
  </si>
  <si>
    <t>EMPLOYMENT</t>
  </si>
  <si>
    <t>EMPLOYMENT PATTERNS OF PROGRAM COMPLETERS</t>
  </si>
  <si>
    <t xml:space="preserve">Fashion and Fabric Consultant </t>
  </si>
  <si>
    <t>Forensic Science and Technology</t>
  </si>
  <si>
    <t>FULL-TIME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</si>
  <si>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</si>
  <si>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</si>
  <si>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</si>
  <si>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</si>
  <si>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SELECTED CAREER AND TECHNICAL EDUCATION PROGRAMS*</t>
  </si>
  <si>
    <t>Industrial Electronics Technology/Technician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</si>
  <si>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</si>
  <si>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</si>
  <si>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</si>
  <si>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</si>
  <si>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</si>
  <si>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</si>
  <si>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</si>
  <si>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</si>
  <si>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</si>
  <si>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</si>
  <si>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</si>
  <si>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NOT SEEKING</t>
  </si>
  <si>
    <t>NUMBER</t>
  </si>
  <si>
    <t>PART-TIME</t>
  </si>
  <si>
    <t>PERCENT</t>
  </si>
  <si>
    <t>PROGRAM TITLE</t>
  </si>
  <si>
    <t>Radio and Television</t>
  </si>
  <si>
    <t>Radio, Television and Digital Communication</t>
  </si>
  <si>
    <t>Report Total</t>
  </si>
  <si>
    <t>RESPONDING</t>
  </si>
  <si>
    <t>Robotics Technology/Technician</t>
  </si>
  <si>
    <t>Security and Loss Prevention Services</t>
  </si>
  <si>
    <t>SEEKING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</si>
  <si>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</si>
  <si>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</si>
  <si>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</si>
  <si>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B-2</t>
  </si>
  <si>
    <t xml:space="preserve">Telecommunications Technology/Technician </t>
  </si>
  <si>
    <t>TOTAL</t>
  </si>
  <si>
    <t>UNEMPLOYED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</si>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</sst>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10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0">
    <xf numFmtId="0" fontId="0" fillId="0" borderId="0" xfId="0" applyAlignment="1">
      <alignment/>
    </xf>
    <xf numFmtId="3" fontId="0" fillId="0" borderId="0" xfId="0" applyAlignment="1">
      <alignment/>
    </xf>
    <xf numFmtId="0" fontId="0" fillId="2" borderId="2" xfId="0" applyAlignment="1">
      <alignment/>
    </xf>
    <xf numFmtId="0" fontId="0" fillId="0" borderId="0" xfId="0" applyAlignment="1">
      <alignment horizontal="right"/>
    </xf>
    <xf numFmtId="0" fontId="3" fillId="2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5" fillId="2" borderId="0" xfId="0" applyAlignment="1">
      <alignment horizontal="centerContinuous"/>
    </xf>
    <xf numFmtId="0" fontId="0" fillId="2" borderId="2" xfId="0" applyAlignment="1">
      <alignment horizontal="center"/>
    </xf>
    <xf numFmtId="0" fontId="4" fillId="0" borderId="2" xfId="0" applyAlignment="1">
      <alignment horizontal="center"/>
    </xf>
    <xf numFmtId="0" fontId="5" fillId="2" borderId="0" xfId="0" applyAlignment="1">
      <alignment/>
    </xf>
    <xf numFmtId="0" fontId="0" fillId="2" borderId="2" xfId="0" applyAlignment="1">
      <alignment horizontal="centerContinuous"/>
    </xf>
    <xf numFmtId="3" fontId="0" fillId="2" borderId="0" xfId="0" applyAlignment="1">
      <alignment/>
    </xf>
    <xf numFmtId="166" fontId="4" fillId="0" borderId="0" xfId="0" applyAlignment="1">
      <alignment/>
    </xf>
    <xf numFmtId="0" fontId="5" fillId="0" borderId="0" xfId="0" applyAlignment="1">
      <alignment/>
    </xf>
    <xf numFmtId="166" fontId="6" fillId="0" borderId="0" xfId="0" applyAlignment="1">
      <alignment/>
    </xf>
    <xf numFmtId="3" fontId="5" fillId="2" borderId="0" xfId="0" applyAlignment="1">
      <alignment/>
    </xf>
    <xf numFmtId="0" fontId="7" fillId="2" borderId="0" xfId="0" applyAlignment="1">
      <alignment/>
    </xf>
    <xf numFmtId="3" fontId="5" fillId="0" borderId="0" xfId="0" applyAlignment="1">
      <alignment/>
    </xf>
    <xf numFmtId="0" fontId="0" fillId="2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63.8515625" style="0" customWidth="1"/>
    <col min="3" max="3" width="9.57421875" style="0" customWidth="1"/>
    <col min="4" max="4" width="9.421875" style="0" customWidth="1"/>
    <col min="5" max="5" width="1.1484375" style="0" customWidth="1"/>
    <col min="6" max="6" width="9.57421875" style="0" customWidth="1"/>
    <col min="7" max="7" width="9.421875" style="0" customWidth="1"/>
    <col min="8" max="8" width="1.1484375" style="0" customWidth="1"/>
    <col min="9" max="10" width="9.57421875" style="0" customWidth="1"/>
    <col min="11" max="11" width="1.1484375" style="0" customWidth="1"/>
    <col min="12" max="13" width="9.57421875" style="0" customWidth="1"/>
    <col min="14" max="14" width="1.1484375" style="0" customWidth="1"/>
    <col min="15" max="15" width="9.57421875" style="0" customWidth="1"/>
    <col min="16" max="16" width="1.1484375" style="0" customWidth="1"/>
    <col min="17" max="18" width="9.57421875" style="0" customWidth="1"/>
  </cols>
  <sheetData>
    <row r="1" spans="1:18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 t="s">
        <v>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9" t="s">
        <v>80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/>
      <c r="B8" s="6"/>
      <c r="C8" s="6"/>
      <c r="D8" s="6"/>
      <c r="E8" s="6"/>
      <c r="F8" s="6"/>
      <c r="G8" s="6"/>
      <c r="H8" s="6"/>
      <c r="I8" s="5" t="s">
        <v>76</v>
      </c>
      <c r="J8" s="5"/>
      <c r="K8" s="6"/>
      <c r="L8" s="5" t="s">
        <v>76</v>
      </c>
      <c r="M8" s="5"/>
      <c r="N8" s="6"/>
      <c r="O8" s="6"/>
      <c r="P8" s="6"/>
      <c r="Q8" s="6"/>
      <c r="R8" s="6"/>
    </row>
    <row r="9" spans="1:18" ht="12.75">
      <c r="A9" s="6"/>
      <c r="B9" s="6"/>
      <c r="C9" s="5" t="s">
        <v>35</v>
      </c>
      <c r="D9" s="5"/>
      <c r="E9" s="6"/>
      <c r="F9" s="5" t="s">
        <v>35</v>
      </c>
      <c r="G9" s="5"/>
      <c r="H9" s="6"/>
      <c r="I9" s="5" t="s">
        <v>69</v>
      </c>
      <c r="J9" s="5"/>
      <c r="K9" s="6"/>
      <c r="L9" s="5" t="s">
        <v>58</v>
      </c>
      <c r="M9" s="5"/>
      <c r="N9" s="6"/>
      <c r="O9" s="5" t="s">
        <v>75</v>
      </c>
      <c r="P9" s="5"/>
      <c r="Q9" s="5" t="s">
        <v>75</v>
      </c>
      <c r="R9" s="5"/>
    </row>
    <row r="10" spans="1:18" ht="12.75">
      <c r="A10" s="6"/>
      <c r="B10" s="6"/>
      <c r="C10" s="7" t="s">
        <v>40</v>
      </c>
      <c r="D10" s="7"/>
      <c r="E10" s="10"/>
      <c r="F10" s="7" t="s">
        <v>60</v>
      </c>
      <c r="G10" s="7"/>
      <c r="H10" s="10"/>
      <c r="I10" s="7" t="s">
        <v>36</v>
      </c>
      <c r="J10" s="7"/>
      <c r="K10" s="10"/>
      <c r="L10" s="7" t="s">
        <v>36</v>
      </c>
      <c r="M10" s="7"/>
      <c r="N10" s="6"/>
      <c r="O10" s="5" t="s">
        <v>66</v>
      </c>
      <c r="P10" s="5"/>
      <c r="Q10" s="7" t="s">
        <v>35</v>
      </c>
      <c r="R10" s="7"/>
    </row>
    <row r="11" spans="1:18" ht="12.75">
      <c r="A11" s="2" t="s">
        <v>8</v>
      </c>
      <c r="B11" s="2" t="s">
        <v>62</v>
      </c>
      <c r="C11" s="8" t="s">
        <v>59</v>
      </c>
      <c r="D11" s="9" t="s">
        <v>61</v>
      </c>
      <c r="E11" s="9"/>
      <c r="F11" s="8" t="s">
        <v>59</v>
      </c>
      <c r="G11" s="9" t="s">
        <v>61</v>
      </c>
      <c r="H11" s="9"/>
      <c r="I11" s="8" t="s">
        <v>59</v>
      </c>
      <c r="J11" s="9" t="s">
        <v>61</v>
      </c>
      <c r="K11" s="9"/>
      <c r="L11" s="8" t="s">
        <v>59</v>
      </c>
      <c r="M11" s="9" t="s">
        <v>61</v>
      </c>
      <c r="N11" s="9"/>
      <c r="O11" s="11" t="s">
        <v>59</v>
      </c>
      <c r="P11" s="11"/>
      <c r="Q11" s="8" t="s">
        <v>59</v>
      </c>
      <c r="R11" s="9" t="s">
        <v>61</v>
      </c>
    </row>
    <row r="13" spans="1:18" ht="12.75">
      <c r="A13" s="3" t="s">
        <v>1</v>
      </c>
      <c r="B13" t="s">
        <v>64</v>
      </c>
      <c r="C13" s="1">
        <v>5</v>
      </c>
      <c r="D13" s="13">
        <f>SUM(C13/$O13)</f>
        <v>0.3125</v>
      </c>
      <c r="F13">
        <v>5</v>
      </c>
      <c r="G13" s="13">
        <f>SUM(F13/$O13)</f>
        <v>0.3125</v>
      </c>
      <c r="I13">
        <v>3</v>
      </c>
      <c r="J13" s="13">
        <f>SUM(I13/$O13)</f>
        <v>0.1875</v>
      </c>
      <c r="L13">
        <v>3</v>
      </c>
      <c r="M13" s="13">
        <f>SUM(L13/$O13)</f>
        <v>0.1875</v>
      </c>
      <c r="O13" s="12">
        <f>SUM(C13,F13,I13,L13)</f>
        <v>16</v>
      </c>
      <c r="P13" s="12"/>
      <c r="Q13" s="12">
        <f>SUM(C13,F13)</f>
        <v>10</v>
      </c>
      <c r="R13" s="13">
        <f>SUM(Q13/$O13)</f>
        <v>0.625</v>
      </c>
    </row>
    <row r="14" spans="1:18" ht="12.75">
      <c r="A14">
        <v>90701</v>
      </c>
      <c r="B14" t="s">
        <v>63</v>
      </c>
      <c r="C14" s="1">
        <v>5</v>
      </c>
      <c r="D14" s="13">
        <f>SUM(C14/$O14)</f>
        <v>0.3125</v>
      </c>
      <c r="F14">
        <v>5</v>
      </c>
      <c r="G14" s="13">
        <f>SUM(F14/$O14)</f>
        <v>0.3125</v>
      </c>
      <c r="I14">
        <v>3</v>
      </c>
      <c r="J14" s="13">
        <f>SUM(I14/$O14)</f>
        <v>0.1875</v>
      </c>
      <c r="L14">
        <v>3</v>
      </c>
      <c r="M14" s="13">
        <f>SUM(L14/$O14)</f>
        <v>0.1875</v>
      </c>
      <c r="O14" s="12">
        <f>SUM(C14,F14,I14,L14)</f>
        <v>16</v>
      </c>
      <c r="P14" s="12"/>
      <c r="Q14" s="12">
        <f>SUM(C14,F14)</f>
        <v>10</v>
      </c>
      <c r="R14" s="13">
        <f>SUM(Q14/$O14)</f>
        <v>0.625</v>
      </c>
    </row>
    <row r="15" ht="12.75">
      <c r="C15" s="1"/>
    </row>
    <row r="16" spans="1:18" ht="12.75">
      <c r="A16">
        <v>1101</v>
      </c>
      <c r="B16" t="s">
        <v>10</v>
      </c>
      <c r="C16" s="1">
        <v>41</v>
      </c>
      <c r="D16" s="13">
        <f>SUM(C16/$O16)</f>
        <v>0.5256410256410257</v>
      </c>
      <c r="F16">
        <v>11</v>
      </c>
      <c r="G16" s="13">
        <f>SUM(F16/$O16)</f>
        <v>0.14102564102564102</v>
      </c>
      <c r="I16">
        <v>10</v>
      </c>
      <c r="J16" s="13">
        <f>SUM(I16/$O16)</f>
        <v>0.1282051282051282</v>
      </c>
      <c r="L16">
        <v>16</v>
      </c>
      <c r="M16" s="13">
        <f>SUM(L16/$O16)</f>
        <v>0.20512820512820512</v>
      </c>
      <c r="O16" s="12">
        <f>SUM(C16,F16,I16,L16)</f>
        <v>78</v>
      </c>
      <c r="P16" s="12"/>
      <c r="Q16" s="12">
        <f>SUM(C16,F16)</f>
        <v>52</v>
      </c>
      <c r="R16" s="13">
        <f>SUM(Q16/$O16)</f>
        <v>0.6666666666666666</v>
      </c>
    </row>
    <row r="17" spans="1:18" ht="12.75">
      <c r="A17">
        <v>110103</v>
      </c>
      <c r="B17" t="s">
        <v>48</v>
      </c>
      <c r="C17" s="1">
        <v>41</v>
      </c>
      <c r="D17" s="13">
        <f>SUM(C17/$O17)</f>
        <v>0.5256410256410257</v>
      </c>
      <c r="F17">
        <v>11</v>
      </c>
      <c r="G17" s="13">
        <f>SUM(F17/$O17)</f>
        <v>0.14102564102564102</v>
      </c>
      <c r="I17">
        <v>10</v>
      </c>
      <c r="J17" s="13">
        <f>SUM(I17/$O17)</f>
        <v>0.1282051282051282</v>
      </c>
      <c r="L17">
        <v>16</v>
      </c>
      <c r="M17" s="13">
        <f>SUM(L17/$O17)</f>
        <v>0.20512820512820512</v>
      </c>
      <c r="O17" s="12">
        <f>SUM(C17,F17,I17,L17)</f>
        <v>78</v>
      </c>
      <c r="P17" s="12"/>
      <c r="Q17" s="12">
        <f>SUM(C17,F17)</f>
        <v>52</v>
      </c>
      <c r="R17" s="13">
        <f>SUM(Q17/$O17)</f>
        <v>0.6666666666666666</v>
      </c>
    </row>
    <row r="18" ht="12.75">
      <c r="C18" s="1"/>
    </row>
    <row r="19" spans="1:18" ht="12.75">
      <c r="A19">
        <v>1102</v>
      </c>
      <c r="B19" t="s">
        <v>14</v>
      </c>
      <c r="C19" s="1">
        <v>65</v>
      </c>
      <c r="D19" s="13">
        <f>SUM(C19/$O19)</f>
        <v>0.6074766355140186</v>
      </c>
      <c r="F19">
        <v>14</v>
      </c>
      <c r="G19" s="13">
        <f>SUM(F19/$O19)</f>
        <v>0.1308411214953271</v>
      </c>
      <c r="I19">
        <v>14</v>
      </c>
      <c r="J19" s="13">
        <f>SUM(I19/$O19)</f>
        <v>0.1308411214953271</v>
      </c>
      <c r="L19">
        <v>14</v>
      </c>
      <c r="M19" s="13">
        <f>SUM(L19/$O19)</f>
        <v>0.1308411214953271</v>
      </c>
      <c r="O19" s="12">
        <f>SUM(C19,F19,I19,L19)</f>
        <v>107</v>
      </c>
      <c r="P19" s="12"/>
      <c r="Q19" s="12">
        <f>SUM(C19,F19)</f>
        <v>79</v>
      </c>
      <c r="R19" s="13">
        <f>SUM(Q19/$O19)</f>
        <v>0.7383177570093458</v>
      </c>
    </row>
    <row r="20" spans="1:18" ht="12.75">
      <c r="A20">
        <v>110201</v>
      </c>
      <c r="B20" t="s">
        <v>16</v>
      </c>
      <c r="C20" s="1">
        <v>28</v>
      </c>
      <c r="D20" s="13">
        <f>SUM(C20/$O20)</f>
        <v>0.6829268292682927</v>
      </c>
      <c r="F20">
        <v>5</v>
      </c>
      <c r="G20" s="13">
        <f>SUM(F20/$O20)</f>
        <v>0.12195121951219512</v>
      </c>
      <c r="I20">
        <v>5</v>
      </c>
      <c r="J20" s="13">
        <f>SUM(I20/$O20)</f>
        <v>0.12195121951219512</v>
      </c>
      <c r="L20">
        <v>3</v>
      </c>
      <c r="M20" s="13">
        <f>SUM(L20/$O20)</f>
        <v>0.07317073170731707</v>
      </c>
      <c r="O20" s="12">
        <f>SUM(C20,F20,I20,L20)</f>
        <v>41</v>
      </c>
      <c r="P20" s="12"/>
      <c r="Q20" s="12">
        <f>SUM(C20,F20)</f>
        <v>33</v>
      </c>
      <c r="R20" s="13">
        <f>SUM(Q20/$O20)</f>
        <v>0.8048780487804879</v>
      </c>
    </row>
    <row r="21" spans="1:18" ht="12.75">
      <c r="A21">
        <v>110202</v>
      </c>
      <c r="B21" t="s">
        <v>15</v>
      </c>
      <c r="C21" s="1">
        <v>37</v>
      </c>
      <c r="D21" s="13">
        <f>SUM(C21/$O21)</f>
        <v>0.5606060606060606</v>
      </c>
      <c r="F21">
        <v>9</v>
      </c>
      <c r="G21" s="13">
        <f>SUM(F21/$O21)</f>
        <v>0.13636363636363635</v>
      </c>
      <c r="I21">
        <v>9</v>
      </c>
      <c r="J21" s="13">
        <f>SUM(I21/$O21)</f>
        <v>0.13636363636363635</v>
      </c>
      <c r="L21">
        <v>11</v>
      </c>
      <c r="M21" s="13">
        <f>SUM(L21/$O21)</f>
        <v>0.16666666666666666</v>
      </c>
      <c r="O21" s="12">
        <f>SUM(C21,F21,I21,L21)</f>
        <v>66</v>
      </c>
      <c r="P21" s="12"/>
      <c r="Q21" s="12">
        <f>SUM(C21,F21)</f>
        <v>46</v>
      </c>
      <c r="R21" s="13">
        <f>SUM(Q21/$O21)</f>
        <v>0.696969696969697</v>
      </c>
    </row>
    <row r="22" ht="12.75">
      <c r="C22" s="1"/>
    </row>
    <row r="23" spans="1:18" ht="12.75">
      <c r="A23">
        <v>1104</v>
      </c>
      <c r="B23" t="s">
        <v>47</v>
      </c>
      <c r="C23" s="1">
        <v>35</v>
      </c>
      <c r="D23" s="13">
        <f>SUM(C23/$O23)</f>
        <v>0.603448275862069</v>
      </c>
      <c r="F23">
        <v>7</v>
      </c>
      <c r="G23" s="13">
        <f>SUM(F23/$O23)</f>
        <v>0.1206896551724138</v>
      </c>
      <c r="I23">
        <v>13</v>
      </c>
      <c r="J23" s="13">
        <f>SUM(I23/$O23)</f>
        <v>0.22413793103448276</v>
      </c>
      <c r="L23">
        <v>3</v>
      </c>
      <c r="M23" s="13">
        <f>SUM(L23/$O23)</f>
        <v>0.05172413793103448</v>
      </c>
      <c r="O23" s="12">
        <f>SUM(C23,F23,I23,L23)</f>
        <v>58</v>
      </c>
      <c r="P23" s="12"/>
      <c r="Q23" s="12">
        <f>SUM(C23,F23)</f>
        <v>42</v>
      </c>
      <c r="R23" s="13">
        <f>SUM(Q23/$O23)</f>
        <v>0.7241379310344828</v>
      </c>
    </row>
    <row r="24" spans="1:18" ht="12.75">
      <c r="A24">
        <v>110401</v>
      </c>
      <c r="B24" t="s">
        <v>47</v>
      </c>
      <c r="C24" s="1">
        <v>35</v>
      </c>
      <c r="D24" s="13">
        <f>SUM(C24/$O24)</f>
        <v>0.603448275862069</v>
      </c>
      <c r="F24">
        <v>7</v>
      </c>
      <c r="G24" s="13">
        <f>SUM(F24/$O24)</f>
        <v>0.1206896551724138</v>
      </c>
      <c r="I24">
        <v>13</v>
      </c>
      <c r="J24" s="13">
        <f>SUM(I24/$O24)</f>
        <v>0.22413793103448276</v>
      </c>
      <c r="L24">
        <v>3</v>
      </c>
      <c r="M24" s="13">
        <f>SUM(L24/$O24)</f>
        <v>0.05172413793103448</v>
      </c>
      <c r="O24" s="12">
        <f>SUM(C24,F24,I24,L24)</f>
        <v>58</v>
      </c>
      <c r="P24" s="12"/>
      <c r="Q24" s="12">
        <f>SUM(C24,F24)</f>
        <v>42</v>
      </c>
      <c r="R24" s="13">
        <f>SUM(Q24/$O24)</f>
        <v>0.7241379310344828</v>
      </c>
    </row>
    <row r="25" ht="12.75">
      <c r="C25" s="1"/>
    </row>
    <row r="26" spans="1:18" ht="12.75">
      <c r="A26">
        <v>1106</v>
      </c>
      <c r="B26" t="s">
        <v>25</v>
      </c>
      <c r="C26" s="1">
        <v>25</v>
      </c>
      <c r="D26" s="13">
        <f>SUM(C26/$O26)</f>
        <v>0.6578947368421053</v>
      </c>
      <c r="F26">
        <v>3</v>
      </c>
      <c r="G26" s="13">
        <f>SUM(F26/$O26)</f>
        <v>0.07894736842105263</v>
      </c>
      <c r="I26">
        <v>6</v>
      </c>
      <c r="J26" s="13">
        <f>SUM(I26/$O26)</f>
        <v>0.15789473684210525</v>
      </c>
      <c r="L26">
        <v>4</v>
      </c>
      <c r="M26" s="13">
        <f>SUM(L26/$O26)</f>
        <v>0.10526315789473684</v>
      </c>
      <c r="O26" s="12">
        <f>SUM(C26,F26,I26,L26)</f>
        <v>38</v>
      </c>
      <c r="P26" s="12"/>
      <c r="Q26" s="12">
        <f>SUM(C26,F26)</f>
        <v>28</v>
      </c>
      <c r="R26" s="13">
        <f>SUM(Q26/$O26)</f>
        <v>0.7368421052631579</v>
      </c>
    </row>
    <row r="27" spans="1:18" ht="12.75">
      <c r="A27">
        <v>110601</v>
      </c>
      <c r="B27" t="s">
        <v>26</v>
      </c>
      <c r="C27" s="1">
        <v>16</v>
      </c>
      <c r="D27" s="13">
        <f>SUM(C27/$O27)</f>
        <v>0.7272727272727273</v>
      </c>
      <c r="F27">
        <v>2</v>
      </c>
      <c r="G27" s="13">
        <f>SUM(F27/$O27)</f>
        <v>0.09090909090909091</v>
      </c>
      <c r="I27">
        <v>3</v>
      </c>
      <c r="J27" s="13">
        <f>SUM(I27/$O27)</f>
        <v>0.13636363636363635</v>
      </c>
      <c r="L27">
        <v>1</v>
      </c>
      <c r="M27" s="13">
        <f>SUM(L27/$O27)</f>
        <v>0.045454545454545456</v>
      </c>
      <c r="O27" s="12">
        <f>SUM(C27,F27,I27,L27)</f>
        <v>22</v>
      </c>
      <c r="P27" s="12"/>
      <c r="Q27" s="12">
        <f>SUM(C27,F27)</f>
        <v>18</v>
      </c>
      <c r="R27" s="13">
        <f>SUM(Q27/$O27)</f>
        <v>0.8181818181818182</v>
      </c>
    </row>
    <row r="28" spans="1:18" ht="12.75">
      <c r="A28">
        <v>110602</v>
      </c>
      <c r="B28" t="s">
        <v>79</v>
      </c>
      <c r="C28" s="1">
        <v>9</v>
      </c>
      <c r="D28" s="13">
        <f>SUM(C28/$O28)</f>
        <v>0.5625</v>
      </c>
      <c r="F28">
        <v>1</v>
      </c>
      <c r="G28" s="13">
        <f>SUM(F28/$O28)</f>
        <v>0.0625</v>
      </c>
      <c r="I28">
        <v>3</v>
      </c>
      <c r="J28" s="13">
        <f>SUM(I28/$O28)</f>
        <v>0.1875</v>
      </c>
      <c r="L28">
        <v>3</v>
      </c>
      <c r="M28" s="13">
        <f>SUM(L28/$O28)</f>
        <v>0.1875</v>
      </c>
      <c r="O28" s="12">
        <f>SUM(C28,F28,I28,L28)</f>
        <v>16</v>
      </c>
      <c r="P28" s="12"/>
      <c r="Q28" s="12">
        <f>SUM(C28,F28)</f>
        <v>10</v>
      </c>
      <c r="R28" s="13">
        <f>SUM(Q28/$O28)</f>
        <v>0.625</v>
      </c>
    </row>
    <row r="29" ht="12.75">
      <c r="C29" s="1"/>
    </row>
    <row r="30" spans="1:18" ht="12.75">
      <c r="A30">
        <v>1108</v>
      </c>
      <c r="B30" t="s">
        <v>17</v>
      </c>
      <c r="C30" s="1">
        <v>43</v>
      </c>
      <c r="D30" s="13">
        <f>SUM(C30/$O30)</f>
        <v>0.5180722891566265</v>
      </c>
      <c r="F30">
        <v>18</v>
      </c>
      <c r="G30" s="13">
        <f>SUM(F30/$O30)</f>
        <v>0.21686746987951808</v>
      </c>
      <c r="I30">
        <v>12</v>
      </c>
      <c r="J30" s="13">
        <f>SUM(I30/$O30)</f>
        <v>0.14457831325301204</v>
      </c>
      <c r="L30">
        <v>10</v>
      </c>
      <c r="M30" s="13">
        <f>SUM(L30/$O30)</f>
        <v>0.12048192771084337</v>
      </c>
      <c r="O30" s="12">
        <f>SUM(C30,F30,I30,L30)</f>
        <v>83</v>
      </c>
      <c r="P30" s="12"/>
      <c r="Q30" s="12">
        <f>SUM(C30,F30)</f>
        <v>61</v>
      </c>
      <c r="R30" s="13">
        <f>SUM(Q30/$O30)</f>
        <v>0.7349397590361446</v>
      </c>
    </row>
    <row r="31" spans="1:18" ht="12.75">
      <c r="A31">
        <v>110801</v>
      </c>
      <c r="B31" t="s">
        <v>77</v>
      </c>
      <c r="C31" s="1">
        <v>39</v>
      </c>
      <c r="D31" s="13">
        <f>SUM(C31/$O31)</f>
        <v>0.5492957746478874</v>
      </c>
      <c r="F31">
        <v>13</v>
      </c>
      <c r="G31" s="13">
        <f>SUM(F31/$O31)</f>
        <v>0.18309859154929578</v>
      </c>
      <c r="I31">
        <v>9</v>
      </c>
      <c r="J31" s="13">
        <f>SUM(I31/$O31)</f>
        <v>0.1267605633802817</v>
      </c>
      <c r="L31">
        <v>10</v>
      </c>
      <c r="M31" s="13">
        <f>SUM(L31/$O31)</f>
        <v>0.14084507042253522</v>
      </c>
      <c r="O31" s="12">
        <f>SUM(C31,F31,I31,L31)</f>
        <v>71</v>
      </c>
      <c r="P31" s="12"/>
      <c r="Q31" s="12">
        <f>SUM(C31,F31)</f>
        <v>52</v>
      </c>
      <c r="R31" s="13">
        <f>SUM(Q31/$O31)</f>
        <v>0.7323943661971831</v>
      </c>
    </row>
    <row r="32" spans="1:18" ht="12.75">
      <c r="A32">
        <v>110803</v>
      </c>
      <c r="B32" t="s">
        <v>12</v>
      </c>
      <c r="C32" s="1">
        <v>4</v>
      </c>
      <c r="D32" s="13">
        <f>SUM(C32/$O32)</f>
        <v>0.3333333333333333</v>
      </c>
      <c r="F32">
        <v>5</v>
      </c>
      <c r="G32" s="13">
        <f>SUM(F32/$O32)</f>
        <v>0.4166666666666667</v>
      </c>
      <c r="I32">
        <v>3</v>
      </c>
      <c r="J32" s="13">
        <f>SUM(I32/$O32)</f>
        <v>0.25</v>
      </c>
      <c r="L32">
        <v>0</v>
      </c>
      <c r="M32" s="13">
        <f>SUM(L32/$O32)</f>
        <v>0</v>
      </c>
      <c r="O32" s="12">
        <f>SUM(C32,F32,I32,L32)</f>
        <v>12</v>
      </c>
      <c r="P32" s="12"/>
      <c r="Q32" s="12">
        <f>SUM(C32,F32)</f>
        <v>9</v>
      </c>
      <c r="R32" s="13">
        <f>SUM(Q32/$O32)</f>
        <v>0.75</v>
      </c>
    </row>
    <row r="33" ht="12.75">
      <c r="C33" s="1"/>
    </row>
    <row r="34" spans="1:18" ht="12.75">
      <c r="A34">
        <v>1109</v>
      </c>
      <c r="B34" t="s">
        <v>18</v>
      </c>
      <c r="C34" s="1">
        <v>122</v>
      </c>
      <c r="D34" s="13">
        <f>SUM(C34/$O34)</f>
        <v>0.7134502923976608</v>
      </c>
      <c r="F34">
        <v>20</v>
      </c>
      <c r="G34" s="13">
        <f>SUM(F34/$O34)</f>
        <v>0.11695906432748537</v>
      </c>
      <c r="I34">
        <v>13</v>
      </c>
      <c r="J34" s="13">
        <f>SUM(I34/$O34)</f>
        <v>0.07602339181286549</v>
      </c>
      <c r="L34">
        <v>16</v>
      </c>
      <c r="M34" s="13">
        <f>SUM(L34/$O34)</f>
        <v>0.0935672514619883</v>
      </c>
      <c r="O34" s="12">
        <f>SUM(C34,F34,I34,L34)</f>
        <v>171</v>
      </c>
      <c r="P34" s="12"/>
      <c r="Q34" s="12">
        <f>SUM(C34,F34)</f>
        <v>142</v>
      </c>
      <c r="R34" s="13">
        <f>SUM(Q34/$O34)</f>
        <v>0.8304093567251462</v>
      </c>
    </row>
    <row r="35" spans="1:18" ht="12.75">
      <c r="A35">
        <v>110901</v>
      </c>
      <c r="B35" t="s">
        <v>18</v>
      </c>
      <c r="C35" s="1">
        <v>122</v>
      </c>
      <c r="D35" s="13">
        <f>SUM(C35/$O35)</f>
        <v>0.7134502923976608</v>
      </c>
      <c r="F35">
        <v>20</v>
      </c>
      <c r="G35" s="13">
        <f>SUM(F35/$O35)</f>
        <v>0.11695906432748537</v>
      </c>
      <c r="I35">
        <v>13</v>
      </c>
      <c r="J35" s="13">
        <f>SUM(I35/$O35)</f>
        <v>0.07602339181286549</v>
      </c>
      <c r="L35">
        <v>16</v>
      </c>
      <c r="M35" s="13">
        <f>SUM(L35/$O35)</f>
        <v>0.0935672514619883</v>
      </c>
      <c r="O35" s="12">
        <f>SUM(C35,F35,I35,L35)</f>
        <v>171</v>
      </c>
      <c r="P35" s="12"/>
      <c r="Q35" s="12">
        <f>SUM(C35,F35)</f>
        <v>142</v>
      </c>
      <c r="R35" s="13">
        <f>SUM(Q35/$O35)</f>
        <v>0.8304093567251462</v>
      </c>
    </row>
    <row r="36" ht="12.75">
      <c r="C36" s="1"/>
    </row>
    <row r="37" spans="1:18" ht="12.75">
      <c r="A37" s="3" t="s">
        <v>2</v>
      </c>
      <c r="B37" t="s">
        <v>20</v>
      </c>
      <c r="C37" s="1">
        <v>43</v>
      </c>
      <c r="D37" s="13">
        <f>SUM(C37/$O37)</f>
        <v>0.6323529411764706</v>
      </c>
      <c r="F37">
        <v>12</v>
      </c>
      <c r="G37" s="13">
        <f>SUM(F37/$O37)</f>
        <v>0.17647058823529413</v>
      </c>
      <c r="I37">
        <v>7</v>
      </c>
      <c r="J37" s="13">
        <f>SUM(I37/$O37)</f>
        <v>0.10294117647058823</v>
      </c>
      <c r="L37">
        <v>6</v>
      </c>
      <c r="M37" s="13">
        <f>SUM(L37/$O37)</f>
        <v>0.08823529411764706</v>
      </c>
      <c r="O37" s="12">
        <f>SUM(C37,F37,I37,L37)</f>
        <v>68</v>
      </c>
      <c r="P37" s="12"/>
      <c r="Q37" s="12">
        <f>SUM(C37,F37)</f>
        <v>55</v>
      </c>
      <c r="R37" s="13">
        <f>SUM(Q37/$O37)</f>
        <v>0.8088235294117647</v>
      </c>
    </row>
    <row r="38" spans="1:18" ht="12.75">
      <c r="A38">
        <v>111001</v>
      </c>
      <c r="B38" t="s">
        <v>71</v>
      </c>
      <c r="C38" s="1">
        <v>24</v>
      </c>
      <c r="D38" s="13">
        <f>SUM(C38/$O38)</f>
        <v>0.631578947368421</v>
      </c>
      <c r="F38">
        <v>6</v>
      </c>
      <c r="G38" s="13">
        <f>SUM(F38/$O38)</f>
        <v>0.15789473684210525</v>
      </c>
      <c r="I38">
        <v>5</v>
      </c>
      <c r="J38" s="13">
        <f>SUM(I38/$O38)</f>
        <v>0.13157894736842105</v>
      </c>
      <c r="L38">
        <v>3</v>
      </c>
      <c r="M38" s="13">
        <f>SUM(L38/$O38)</f>
        <v>0.07894736842105263</v>
      </c>
      <c r="O38" s="12">
        <f>SUM(C38,F38,I38,L38)</f>
        <v>38</v>
      </c>
      <c r="P38" s="12"/>
      <c r="Q38" s="12">
        <f>SUM(C38,F38)</f>
        <v>30</v>
      </c>
      <c r="R38" s="13">
        <f>SUM(Q38/$O38)</f>
        <v>0.7894736842105263</v>
      </c>
    </row>
    <row r="39" spans="1:18" ht="12.75">
      <c r="A39">
        <v>111002</v>
      </c>
      <c r="B39" t="s">
        <v>72</v>
      </c>
      <c r="C39" s="1">
        <v>9</v>
      </c>
      <c r="D39" s="13">
        <f>SUM(C39/$O39)</f>
        <v>0.5294117647058824</v>
      </c>
      <c r="F39">
        <v>4</v>
      </c>
      <c r="G39" s="13">
        <f>SUM(F39/$O39)</f>
        <v>0.23529411764705882</v>
      </c>
      <c r="I39">
        <v>2</v>
      </c>
      <c r="J39" s="13">
        <f>SUM(I39/$O39)</f>
        <v>0.11764705882352941</v>
      </c>
      <c r="L39">
        <v>2</v>
      </c>
      <c r="M39" s="13">
        <f>SUM(L39/$O39)</f>
        <v>0.11764705882352941</v>
      </c>
      <c r="O39" s="12">
        <f>SUM(C39,F39,I39,L39)</f>
        <v>17</v>
      </c>
      <c r="P39" s="12"/>
      <c r="Q39" s="12">
        <f>SUM(C39,F39)</f>
        <v>13</v>
      </c>
      <c r="R39" s="13">
        <f>SUM(Q39/$O39)</f>
        <v>0.7647058823529411</v>
      </c>
    </row>
    <row r="40" spans="1:18" ht="12.75">
      <c r="A40">
        <v>111004</v>
      </c>
      <c r="B40" t="s">
        <v>78</v>
      </c>
      <c r="C40" s="1">
        <v>10</v>
      </c>
      <c r="D40" s="13">
        <f>SUM(C40/$O40)</f>
        <v>0.7692307692307693</v>
      </c>
      <c r="F40">
        <v>2</v>
      </c>
      <c r="G40" s="13">
        <f>SUM(F40/$O40)</f>
        <v>0.15384615384615385</v>
      </c>
      <c r="I40">
        <v>0</v>
      </c>
      <c r="J40" s="13">
        <f>SUM(I40/$O40)</f>
        <v>0</v>
      </c>
      <c r="L40">
        <v>1</v>
      </c>
      <c r="M40" s="13">
        <f>SUM(L40/$O40)</f>
        <v>0.07692307692307693</v>
      </c>
      <c r="O40" s="12">
        <f>SUM(C40,F40,I40,L40)</f>
        <v>13</v>
      </c>
      <c r="P40" s="12"/>
      <c r="Q40" s="12">
        <f>SUM(C40,F40)</f>
        <v>12</v>
      </c>
      <c r="R40" s="13">
        <f>SUM(Q40/$O40)</f>
        <v>0.9230769230769231</v>
      </c>
    </row>
    <row r="41" ht="12.75">
      <c r="C41" s="1"/>
    </row>
    <row r="42" spans="1:18" ht="12.75">
      <c r="A42">
        <v>1305</v>
      </c>
      <c r="B42" t="s">
        <v>27</v>
      </c>
      <c r="C42" s="1">
        <v>5</v>
      </c>
      <c r="D42" s="13">
        <f>SUM(C42/$O42)</f>
        <v>0.625</v>
      </c>
      <c r="F42">
        <v>0</v>
      </c>
      <c r="G42" s="13">
        <f>SUM(F42/$O42)</f>
        <v>0</v>
      </c>
      <c r="I42">
        <v>1</v>
      </c>
      <c r="J42" s="13">
        <f>SUM(I42/$O42)</f>
        <v>0.125</v>
      </c>
      <c r="L42">
        <v>2</v>
      </c>
      <c r="M42" s="13">
        <f>SUM(L42/$O42)</f>
        <v>0.25</v>
      </c>
      <c r="O42" s="12">
        <f>SUM(C42,F42,I42,L42)</f>
        <v>8</v>
      </c>
      <c r="P42" s="12"/>
      <c r="Q42" s="12">
        <f>SUM(C42,F42)</f>
        <v>5</v>
      </c>
      <c r="R42" s="13">
        <f>SUM(Q42/$O42)</f>
        <v>0.625</v>
      </c>
    </row>
    <row r="43" spans="1:18" ht="12.75">
      <c r="A43">
        <v>130501</v>
      </c>
      <c r="B43" t="s">
        <v>28</v>
      </c>
      <c r="C43" s="1">
        <v>5</v>
      </c>
      <c r="D43" s="13">
        <f>SUM(C43/$O43)</f>
        <v>0.625</v>
      </c>
      <c r="F43">
        <v>0</v>
      </c>
      <c r="G43" s="13">
        <f>SUM(F43/$O43)</f>
        <v>0</v>
      </c>
      <c r="I43">
        <v>1</v>
      </c>
      <c r="J43" s="13">
        <f>SUM(I43/$O43)</f>
        <v>0.125</v>
      </c>
      <c r="L43">
        <v>2</v>
      </c>
      <c r="M43" s="13">
        <f>SUM(L43/$O43)</f>
        <v>0.25</v>
      </c>
      <c r="O43" s="12">
        <f>SUM(C43,F43,I43,L43)</f>
        <v>8</v>
      </c>
      <c r="P43" s="12"/>
      <c r="Q43" s="12">
        <f>SUM(C43,F43)</f>
        <v>5</v>
      </c>
      <c r="R43" s="13">
        <f>SUM(Q43/$O43)</f>
        <v>0.625</v>
      </c>
    </row>
    <row r="44" ht="12.75">
      <c r="C44" s="1"/>
    </row>
    <row r="45" spans="1:18" ht="12.75">
      <c r="A45">
        <v>1503</v>
      </c>
      <c r="B45" t="s">
        <v>30</v>
      </c>
      <c r="C45" s="1">
        <v>87</v>
      </c>
      <c r="D45" s="13">
        <f>SUM(C45/$O45)</f>
        <v>0.7435897435897436</v>
      </c>
      <c r="F45">
        <v>6</v>
      </c>
      <c r="G45" s="13">
        <f>SUM(F45/$O45)</f>
        <v>0.05128205128205128</v>
      </c>
      <c r="I45">
        <v>11</v>
      </c>
      <c r="J45" s="13">
        <f>SUM(I45/$O45)</f>
        <v>0.09401709401709402</v>
      </c>
      <c r="L45">
        <v>13</v>
      </c>
      <c r="M45" s="13">
        <f>SUM(L45/$O45)</f>
        <v>0.1111111111111111</v>
      </c>
      <c r="O45" s="12">
        <f>SUM(C45,F45,I45,L45)</f>
        <v>117</v>
      </c>
      <c r="P45" s="12"/>
      <c r="Q45" s="12">
        <f>SUM(C45,F45)</f>
        <v>93</v>
      </c>
      <c r="R45" s="13">
        <f>SUM(Q45/$O45)</f>
        <v>0.7948717948717948</v>
      </c>
    </row>
    <row r="46" spans="1:18" ht="12.75">
      <c r="A46">
        <v>150303</v>
      </c>
      <c r="B46" t="s">
        <v>31</v>
      </c>
      <c r="C46" s="1">
        <v>79</v>
      </c>
      <c r="D46" s="13">
        <f>SUM(C46/$O46)</f>
        <v>0.7314814814814815</v>
      </c>
      <c r="F46">
        <v>6</v>
      </c>
      <c r="G46" s="13">
        <f>SUM(F46/$O46)</f>
        <v>0.05555555555555555</v>
      </c>
      <c r="I46">
        <v>11</v>
      </c>
      <c r="J46" s="13">
        <f>SUM(I46/$O46)</f>
        <v>0.10185185185185185</v>
      </c>
      <c r="L46">
        <v>12</v>
      </c>
      <c r="M46" s="13">
        <f>SUM(L46/$O46)</f>
        <v>0.1111111111111111</v>
      </c>
      <c r="O46" s="12">
        <f>SUM(C46,F46,I46,L46)</f>
        <v>108</v>
      </c>
      <c r="P46" s="12"/>
      <c r="Q46" s="12">
        <f>SUM(C46,F46)</f>
        <v>85</v>
      </c>
      <c r="R46" s="13">
        <f>SUM(Q46/$O46)</f>
        <v>0.7870370370370371</v>
      </c>
    </row>
    <row r="47" spans="1:18" ht="12.75">
      <c r="A47">
        <v>150305</v>
      </c>
      <c r="B47" t="s">
        <v>74</v>
      </c>
      <c r="C47" s="1">
        <v>8</v>
      </c>
      <c r="D47" s="13">
        <f>SUM(C47/$O47)</f>
        <v>0.8888888888888888</v>
      </c>
      <c r="F47">
        <v>0</v>
      </c>
      <c r="G47" s="13">
        <f>SUM(F47/$O47)</f>
        <v>0</v>
      </c>
      <c r="I47">
        <v>0</v>
      </c>
      <c r="J47" s="13">
        <f>SUM(I47/$O47)</f>
        <v>0</v>
      </c>
      <c r="L47">
        <v>1</v>
      </c>
      <c r="M47" s="13">
        <f>SUM(L47/$O47)</f>
        <v>0.1111111111111111</v>
      </c>
      <c r="O47" s="12">
        <f>SUM(C47,F47,I47,L47)</f>
        <v>9</v>
      </c>
      <c r="P47" s="12"/>
      <c r="Q47" s="12">
        <f>SUM(C47,F47)</f>
        <v>8</v>
      </c>
      <c r="R47" s="13">
        <f>SUM(Q47/$O47)</f>
        <v>0.8888888888888888</v>
      </c>
    </row>
    <row r="48" ht="12.75">
      <c r="C48" s="1"/>
    </row>
    <row r="49" spans="1:18" ht="12.75">
      <c r="A49">
        <v>1504</v>
      </c>
      <c r="B49" t="s">
        <v>34</v>
      </c>
      <c r="C49" s="1">
        <v>21</v>
      </c>
      <c r="D49" s="13">
        <f>SUM(C49/$O49)</f>
        <v>0.75</v>
      </c>
      <c r="F49">
        <v>2</v>
      </c>
      <c r="G49" s="13">
        <f>SUM(F49/$O49)</f>
        <v>0.07142857142857142</v>
      </c>
      <c r="I49">
        <v>4</v>
      </c>
      <c r="J49" s="13">
        <f>SUM(I49/$O49)</f>
        <v>0.14285714285714285</v>
      </c>
      <c r="L49">
        <v>1</v>
      </c>
      <c r="M49" s="13">
        <f>SUM(L49/$O49)</f>
        <v>0.03571428571428571</v>
      </c>
      <c r="O49" s="12">
        <f>SUM(C49,F49,I49,L49)</f>
        <v>28</v>
      </c>
      <c r="P49" s="12"/>
      <c r="Q49" s="12">
        <f>SUM(C49,F49)</f>
        <v>23</v>
      </c>
      <c r="R49" s="13">
        <f>SUM(Q49/$O49)</f>
        <v>0.8214285714285714</v>
      </c>
    </row>
    <row r="50" spans="1:18" ht="12.75">
      <c r="A50">
        <v>150405</v>
      </c>
      <c r="B50" t="s">
        <v>67</v>
      </c>
      <c r="C50" s="1">
        <v>5</v>
      </c>
      <c r="D50" s="13">
        <f>SUM(C50/$O50)</f>
        <v>0.7142857142857143</v>
      </c>
      <c r="F50">
        <v>1</v>
      </c>
      <c r="G50" s="13">
        <f>SUM(F50/$O50)</f>
        <v>0.14285714285714285</v>
      </c>
      <c r="I50">
        <v>1</v>
      </c>
      <c r="J50" s="13">
        <f>SUM(I50/$O50)</f>
        <v>0.14285714285714285</v>
      </c>
      <c r="L50">
        <v>0</v>
      </c>
      <c r="M50" s="13">
        <f>SUM(L50/$O50)</f>
        <v>0</v>
      </c>
      <c r="O50" s="12">
        <f>SUM(C50,F50,I50,L50)</f>
        <v>7</v>
      </c>
      <c r="P50" s="12"/>
      <c r="Q50" s="12">
        <f>SUM(C50,F50)</f>
        <v>6</v>
      </c>
      <c r="R50" s="13">
        <f>SUM(Q50/$O50)</f>
        <v>0.8571428571428571</v>
      </c>
    </row>
    <row r="51" spans="1:18" ht="12.75">
      <c r="A51">
        <v>150411</v>
      </c>
      <c r="B51" t="s">
        <v>6</v>
      </c>
      <c r="C51" s="1">
        <v>16</v>
      </c>
      <c r="D51" s="13">
        <f>SUM(C51/$O51)</f>
        <v>0.7619047619047619</v>
      </c>
      <c r="F51">
        <v>1</v>
      </c>
      <c r="G51" s="13">
        <f>SUM(F51/$O51)</f>
        <v>0.047619047619047616</v>
      </c>
      <c r="I51">
        <v>3</v>
      </c>
      <c r="J51" s="13">
        <f>SUM(I51/$O51)</f>
        <v>0.14285714285714285</v>
      </c>
      <c r="L51">
        <v>1</v>
      </c>
      <c r="M51" s="13">
        <f>SUM(L51/$O51)</f>
        <v>0.047619047619047616</v>
      </c>
      <c r="O51" s="12">
        <f>SUM(C51,F51,I51,L51)</f>
        <v>21</v>
      </c>
      <c r="P51" s="12"/>
      <c r="Q51" s="12">
        <f>SUM(C51,F51)</f>
        <v>17</v>
      </c>
      <c r="R51" s="13">
        <f>SUM(Q51/$O51)</f>
        <v>0.8095238095238095</v>
      </c>
    </row>
    <row r="52" ht="12.75">
      <c r="C52" s="1"/>
    </row>
    <row r="53" spans="1:18" ht="12.75">
      <c r="A53">
        <v>1512</v>
      </c>
      <c r="B53" t="s">
        <v>11</v>
      </c>
      <c r="C53" s="1">
        <v>10</v>
      </c>
      <c r="D53" s="13">
        <f>SUM(C53/$O53)</f>
        <v>0.5</v>
      </c>
      <c r="F53">
        <v>4</v>
      </c>
      <c r="G53" s="13">
        <f>SUM(F53/$O53)</f>
        <v>0.2</v>
      </c>
      <c r="I53">
        <v>3</v>
      </c>
      <c r="J53" s="13">
        <f>SUM(I53/$O53)</f>
        <v>0.15</v>
      </c>
      <c r="L53">
        <v>3</v>
      </c>
      <c r="M53" s="13">
        <f>SUM(L53/$O53)</f>
        <v>0.15</v>
      </c>
      <c r="O53" s="12">
        <f>SUM(C53,F53,I53,L53)</f>
        <v>20</v>
      </c>
      <c r="P53" s="12"/>
      <c r="Q53" s="12">
        <f>SUM(C53,F53)</f>
        <v>14</v>
      </c>
      <c r="R53" s="13">
        <f>SUM(Q53/$O53)</f>
        <v>0.7</v>
      </c>
    </row>
    <row r="54" spans="1:18" ht="12.75">
      <c r="A54">
        <v>151202</v>
      </c>
      <c r="B54" t="s">
        <v>19</v>
      </c>
      <c r="C54" s="1">
        <v>10</v>
      </c>
      <c r="D54" s="13">
        <f>SUM(C54/$O54)</f>
        <v>0.5</v>
      </c>
      <c r="F54">
        <v>4</v>
      </c>
      <c r="G54" s="13">
        <f>SUM(F54/$O54)</f>
        <v>0.2</v>
      </c>
      <c r="I54">
        <v>3</v>
      </c>
      <c r="J54" s="13">
        <f>SUM(I54/$O54)</f>
        <v>0.15</v>
      </c>
      <c r="L54">
        <v>3</v>
      </c>
      <c r="M54" s="13">
        <f>SUM(L54/$O54)</f>
        <v>0.15</v>
      </c>
      <c r="O54" s="12">
        <f>SUM(C54,F54,I54,L54)</f>
        <v>20</v>
      </c>
      <c r="P54" s="12"/>
      <c r="Q54" s="12">
        <f>SUM(C54,F54)</f>
        <v>14</v>
      </c>
      <c r="R54" s="13">
        <f>SUM(Q54/$O54)</f>
        <v>0.7</v>
      </c>
    </row>
    <row r="55" ht="12.75">
      <c r="C55" s="1"/>
    </row>
    <row r="56" spans="1:18" ht="12.75">
      <c r="A56">
        <v>1909</v>
      </c>
      <c r="B56" t="s">
        <v>4</v>
      </c>
      <c r="C56" s="1">
        <v>3</v>
      </c>
      <c r="D56" s="13">
        <f>SUM(C56/$O56)</f>
        <v>0.2727272727272727</v>
      </c>
      <c r="F56">
        <v>2</v>
      </c>
      <c r="G56" s="13">
        <f>SUM(F56/$O56)</f>
        <v>0.18181818181818182</v>
      </c>
      <c r="I56">
        <v>1</v>
      </c>
      <c r="J56" s="13">
        <f>SUM(I56/$O56)</f>
        <v>0.09090909090909091</v>
      </c>
      <c r="L56">
        <v>5</v>
      </c>
      <c r="M56" s="13">
        <f>SUM(L56/$O56)</f>
        <v>0.45454545454545453</v>
      </c>
      <c r="O56" s="12">
        <f>SUM(C56,F56,I56,L56)</f>
        <v>11</v>
      </c>
      <c r="P56" s="12"/>
      <c r="Q56" s="12">
        <f>SUM(C56,F56)</f>
        <v>5</v>
      </c>
      <c r="R56" s="13">
        <f>SUM(Q56/$O56)</f>
        <v>0.45454545454545453</v>
      </c>
    </row>
    <row r="57" spans="1:18" ht="12.75">
      <c r="A57">
        <v>190906</v>
      </c>
      <c r="B57" t="s">
        <v>38</v>
      </c>
      <c r="C57" s="1">
        <v>3</v>
      </c>
      <c r="D57" s="13">
        <f>SUM(C57/$O57)</f>
        <v>0.2727272727272727</v>
      </c>
      <c r="F57">
        <v>2</v>
      </c>
      <c r="G57" s="13">
        <f>SUM(F57/$O57)</f>
        <v>0.18181818181818182</v>
      </c>
      <c r="I57">
        <v>1</v>
      </c>
      <c r="J57" s="13">
        <f>SUM(I57/$O57)</f>
        <v>0.09090909090909091</v>
      </c>
      <c r="L57">
        <v>5</v>
      </c>
      <c r="M57" s="13">
        <f>SUM(L57/$O57)</f>
        <v>0.45454545454545453</v>
      </c>
      <c r="O57" s="12">
        <f>SUM(C57,F57,I57,L57)</f>
        <v>11</v>
      </c>
      <c r="P57" s="12"/>
      <c r="Q57" s="12">
        <f>SUM(C57,F57)</f>
        <v>5</v>
      </c>
      <c r="R57" s="13">
        <f>SUM(Q57/$O57)</f>
        <v>0.45454545454545453</v>
      </c>
    </row>
    <row r="58" ht="12.75">
      <c r="C58" s="1"/>
    </row>
    <row r="59" spans="1:18" ht="12.75">
      <c r="A59">
        <v>4301</v>
      </c>
      <c r="B59" t="s">
        <v>21</v>
      </c>
      <c r="C59" s="1">
        <v>284</v>
      </c>
      <c r="D59" s="13">
        <f aca="true" t="shared" si="0" ref="D59:D64">SUM(C59/$O59)</f>
        <v>0.7117794486215538</v>
      </c>
      <c r="F59">
        <v>56</v>
      </c>
      <c r="G59" s="13">
        <f aca="true" t="shared" si="1" ref="G59:G64">SUM(F59/$O59)</f>
        <v>0.14035087719298245</v>
      </c>
      <c r="I59">
        <v>19</v>
      </c>
      <c r="J59" s="13">
        <f aca="true" t="shared" si="2" ref="J59:J64">SUM(I59/$O59)</f>
        <v>0.047619047619047616</v>
      </c>
      <c r="L59">
        <v>40</v>
      </c>
      <c r="M59" s="13">
        <f aca="true" t="shared" si="3" ref="M59:M64">SUM(L59/$O59)</f>
        <v>0.10025062656641603</v>
      </c>
      <c r="O59" s="12">
        <f aca="true" t="shared" si="4" ref="O59:O64">SUM(C59,F59,I59,L59)</f>
        <v>399</v>
      </c>
      <c r="P59" s="12"/>
      <c r="Q59" s="12">
        <f aca="true" t="shared" si="5" ref="Q59:Q64">SUM(C59,F59)</f>
        <v>340</v>
      </c>
      <c r="R59" s="13">
        <f aca="true" t="shared" si="6" ref="R59:R64">SUM(Q59/$O59)</f>
        <v>0.8521303258145363</v>
      </c>
    </row>
    <row r="60" spans="1:18" ht="12.75">
      <c r="A60">
        <v>430103</v>
      </c>
      <c r="B60" t="s">
        <v>22</v>
      </c>
      <c r="C60" s="1">
        <v>35</v>
      </c>
      <c r="D60" s="13">
        <f t="shared" si="0"/>
        <v>0.6363636363636364</v>
      </c>
      <c r="F60">
        <v>10</v>
      </c>
      <c r="G60" s="13">
        <f t="shared" si="1"/>
        <v>0.18181818181818182</v>
      </c>
      <c r="I60">
        <v>5</v>
      </c>
      <c r="J60" s="13">
        <f t="shared" si="2"/>
        <v>0.09090909090909091</v>
      </c>
      <c r="L60">
        <v>5</v>
      </c>
      <c r="M60" s="13">
        <f t="shared" si="3"/>
        <v>0.09090909090909091</v>
      </c>
      <c r="O60" s="12">
        <f t="shared" si="4"/>
        <v>55</v>
      </c>
      <c r="P60" s="12"/>
      <c r="Q60" s="12">
        <f t="shared" si="5"/>
        <v>45</v>
      </c>
      <c r="R60" s="13">
        <f t="shared" si="6"/>
        <v>0.8181818181818182</v>
      </c>
    </row>
    <row r="61" spans="1:18" ht="12.75">
      <c r="A61">
        <v>430104</v>
      </c>
      <c r="B61" t="s">
        <v>24</v>
      </c>
      <c r="C61" s="1">
        <v>24</v>
      </c>
      <c r="D61" s="13">
        <f t="shared" si="0"/>
        <v>0.6486486486486487</v>
      </c>
      <c r="F61">
        <v>6</v>
      </c>
      <c r="G61" s="13">
        <f t="shared" si="1"/>
        <v>0.16216216216216217</v>
      </c>
      <c r="I61">
        <v>5</v>
      </c>
      <c r="J61" s="13">
        <f t="shared" si="2"/>
        <v>0.13513513513513514</v>
      </c>
      <c r="L61">
        <v>2</v>
      </c>
      <c r="M61" s="13">
        <f t="shared" si="3"/>
        <v>0.05405405405405406</v>
      </c>
      <c r="O61" s="12">
        <f t="shared" si="4"/>
        <v>37</v>
      </c>
      <c r="P61" s="12"/>
      <c r="Q61" s="12">
        <f t="shared" si="5"/>
        <v>30</v>
      </c>
      <c r="R61" s="13">
        <f t="shared" si="6"/>
        <v>0.8108108108108109</v>
      </c>
    </row>
    <row r="62" spans="1:18" ht="12.75">
      <c r="A62">
        <v>430106</v>
      </c>
      <c r="B62" t="s">
        <v>39</v>
      </c>
      <c r="C62" s="1">
        <v>11</v>
      </c>
      <c r="D62" s="13">
        <f t="shared" si="0"/>
        <v>0.8461538461538461</v>
      </c>
      <c r="F62">
        <v>0</v>
      </c>
      <c r="G62" s="13">
        <f t="shared" si="1"/>
        <v>0</v>
      </c>
      <c r="I62">
        <v>1</v>
      </c>
      <c r="J62" s="13">
        <f t="shared" si="2"/>
        <v>0.07692307692307693</v>
      </c>
      <c r="L62">
        <v>1</v>
      </c>
      <c r="M62" s="13">
        <f t="shared" si="3"/>
        <v>0.07692307692307693</v>
      </c>
      <c r="O62" s="12">
        <f t="shared" si="4"/>
        <v>13</v>
      </c>
      <c r="P62" s="12"/>
      <c r="Q62" s="12">
        <f t="shared" si="5"/>
        <v>11</v>
      </c>
      <c r="R62" s="13">
        <f t="shared" si="6"/>
        <v>0.8461538461538461</v>
      </c>
    </row>
    <row r="63" spans="1:18" ht="12.75">
      <c r="A63">
        <v>430107</v>
      </c>
      <c r="B63" t="s">
        <v>23</v>
      </c>
      <c r="C63" s="1">
        <v>160</v>
      </c>
      <c r="D63" s="13">
        <f t="shared" si="0"/>
        <v>0.6722689075630253</v>
      </c>
      <c r="F63">
        <v>38</v>
      </c>
      <c r="G63" s="13">
        <f t="shared" si="1"/>
        <v>0.15966386554621848</v>
      </c>
      <c r="I63">
        <v>8</v>
      </c>
      <c r="J63" s="13">
        <f t="shared" si="2"/>
        <v>0.03361344537815126</v>
      </c>
      <c r="L63">
        <v>32</v>
      </c>
      <c r="M63" s="13">
        <f t="shared" si="3"/>
        <v>0.13445378151260504</v>
      </c>
      <c r="O63" s="12">
        <f t="shared" si="4"/>
        <v>238</v>
      </c>
      <c r="P63" s="12"/>
      <c r="Q63" s="12">
        <f t="shared" si="5"/>
        <v>198</v>
      </c>
      <c r="R63" s="13">
        <f t="shared" si="6"/>
        <v>0.8319327731092437</v>
      </c>
    </row>
    <row r="64" spans="1:18" ht="12.75">
      <c r="A64">
        <v>430109</v>
      </c>
      <c r="B64" t="s">
        <v>68</v>
      </c>
      <c r="C64" s="1">
        <v>54</v>
      </c>
      <c r="D64" s="13">
        <f t="shared" si="0"/>
        <v>0.9642857142857143</v>
      </c>
      <c r="F64">
        <v>2</v>
      </c>
      <c r="G64" s="13">
        <f t="shared" si="1"/>
        <v>0.03571428571428571</v>
      </c>
      <c r="I64">
        <v>0</v>
      </c>
      <c r="J64" s="13">
        <f t="shared" si="2"/>
        <v>0</v>
      </c>
      <c r="L64">
        <v>0</v>
      </c>
      <c r="M64" s="13">
        <f t="shared" si="3"/>
        <v>0</v>
      </c>
      <c r="O64" s="12">
        <f t="shared" si="4"/>
        <v>56</v>
      </c>
      <c r="P64" s="12"/>
      <c r="Q64" s="12">
        <f t="shared" si="5"/>
        <v>56</v>
      </c>
      <c r="R64" s="13">
        <f t="shared" si="6"/>
        <v>1</v>
      </c>
    </row>
    <row r="65" ht="12.75">
      <c r="C65" s="1"/>
    </row>
    <row r="66" spans="1:18" ht="12.75">
      <c r="A66">
        <v>4603</v>
      </c>
      <c r="B66" t="s">
        <v>29</v>
      </c>
      <c r="C66" s="1">
        <v>63</v>
      </c>
      <c r="D66" s="13">
        <f>SUM(C66/$O66)</f>
        <v>0.863013698630137</v>
      </c>
      <c r="F66">
        <v>3</v>
      </c>
      <c r="G66" s="13">
        <f>SUM(F66/$O66)</f>
        <v>0.0410958904109589</v>
      </c>
      <c r="I66">
        <v>7</v>
      </c>
      <c r="J66" s="13">
        <f>SUM(I66/$O66)</f>
        <v>0.0958904109589041</v>
      </c>
      <c r="L66">
        <v>0</v>
      </c>
      <c r="M66" s="13">
        <f>SUM(L66/$O66)</f>
        <v>0</v>
      </c>
      <c r="O66" s="12">
        <f>SUM(C66,F66,I66,L66)</f>
        <v>73</v>
      </c>
      <c r="P66" s="12"/>
      <c r="Q66" s="12">
        <f>SUM(C66,F66)</f>
        <v>66</v>
      </c>
      <c r="R66" s="13">
        <f>SUM(Q66/$O66)</f>
        <v>0.9041095890410958</v>
      </c>
    </row>
    <row r="67" spans="1:18" ht="12.75">
      <c r="A67">
        <v>460302</v>
      </c>
      <c r="B67" t="s">
        <v>33</v>
      </c>
      <c r="C67" s="1">
        <v>56</v>
      </c>
      <c r="D67" s="13">
        <f>SUM(C67/$O67)</f>
        <v>0.8615384615384616</v>
      </c>
      <c r="F67">
        <v>2</v>
      </c>
      <c r="G67" s="13">
        <f>SUM(F67/$O67)</f>
        <v>0.03076923076923077</v>
      </c>
      <c r="I67">
        <v>7</v>
      </c>
      <c r="J67" s="13">
        <f>SUM(I67/$O67)</f>
        <v>0.1076923076923077</v>
      </c>
      <c r="L67">
        <v>0</v>
      </c>
      <c r="M67" s="13">
        <f>SUM(L67/$O67)</f>
        <v>0</v>
      </c>
      <c r="O67" s="12">
        <f>SUM(C67,F67,I67,L67)</f>
        <v>65</v>
      </c>
      <c r="P67" s="12"/>
      <c r="Q67" s="12">
        <f>SUM(C67,F67)</f>
        <v>58</v>
      </c>
      <c r="R67" s="13">
        <f>SUM(Q67/$O67)</f>
        <v>0.8923076923076924</v>
      </c>
    </row>
    <row r="68" spans="1:18" ht="12.75">
      <c r="A68">
        <v>460303</v>
      </c>
      <c r="B68" t="s">
        <v>49</v>
      </c>
      <c r="C68" s="1">
        <v>7</v>
      </c>
      <c r="D68" s="13">
        <f>SUM(C68/$O68)</f>
        <v>0.875</v>
      </c>
      <c r="F68">
        <v>1</v>
      </c>
      <c r="G68" s="13">
        <f>SUM(F68/$O68)</f>
        <v>0.125</v>
      </c>
      <c r="I68">
        <v>0</v>
      </c>
      <c r="J68" s="13">
        <f>SUM(I68/$O68)</f>
        <v>0</v>
      </c>
      <c r="L68">
        <v>0</v>
      </c>
      <c r="M68" s="13">
        <f>SUM(L68/$O68)</f>
        <v>0</v>
      </c>
      <c r="O68" s="12">
        <f>SUM(C68,F68,I68,L68)</f>
        <v>8</v>
      </c>
      <c r="P68" s="12"/>
      <c r="Q68" s="12">
        <f>SUM(C68,F68)</f>
        <v>8</v>
      </c>
      <c r="R68" s="13">
        <f>SUM(Q68/$O68)</f>
        <v>1</v>
      </c>
    </row>
    <row r="69" ht="12.75">
      <c r="C69" s="1"/>
    </row>
    <row r="70" spans="1:18" ht="12.75">
      <c r="A70">
        <v>4701</v>
      </c>
      <c r="B70" t="s">
        <v>32</v>
      </c>
      <c r="C70" s="1">
        <v>87</v>
      </c>
      <c r="D70" s="13">
        <f>SUM(C70/$O70)</f>
        <v>0.6850393700787402</v>
      </c>
      <c r="F70">
        <v>11</v>
      </c>
      <c r="G70" s="13">
        <f>SUM(F70/$O70)</f>
        <v>0.08661417322834646</v>
      </c>
      <c r="I70">
        <v>14</v>
      </c>
      <c r="J70" s="13">
        <f>SUM(I70/$O70)</f>
        <v>0.11023622047244094</v>
      </c>
      <c r="L70">
        <v>15</v>
      </c>
      <c r="M70" s="13">
        <f>SUM(L70/$O70)</f>
        <v>0.11811023622047244</v>
      </c>
      <c r="O70" s="12">
        <f>SUM(C70,F70,I70,L70)</f>
        <v>127</v>
      </c>
      <c r="P70" s="12"/>
      <c r="Q70" s="12">
        <f>SUM(C70,F70)</f>
        <v>98</v>
      </c>
      <c r="R70" s="13">
        <f>SUM(Q70/$O70)</f>
        <v>0.7716535433070866</v>
      </c>
    </row>
    <row r="71" spans="1:18" ht="12.75">
      <c r="A71">
        <v>470103</v>
      </c>
      <c r="B71" t="s">
        <v>9</v>
      </c>
      <c r="C71" s="1">
        <v>12</v>
      </c>
      <c r="D71" s="13">
        <f>SUM(C71/$O71)</f>
        <v>0.9230769230769231</v>
      </c>
      <c r="F71">
        <v>0</v>
      </c>
      <c r="G71" s="13">
        <f>SUM(F71/$O71)</f>
        <v>0</v>
      </c>
      <c r="I71">
        <v>1</v>
      </c>
      <c r="J71" s="13">
        <f>SUM(I71/$O71)</f>
        <v>0.07692307692307693</v>
      </c>
      <c r="L71">
        <v>0</v>
      </c>
      <c r="M71" s="13">
        <f>SUM(L71/$O71)</f>
        <v>0</v>
      </c>
      <c r="O71" s="12">
        <f>SUM(C71,F71,I71,L71)</f>
        <v>13</v>
      </c>
      <c r="P71" s="12"/>
      <c r="Q71" s="12">
        <f>SUM(C71,F71)</f>
        <v>12</v>
      </c>
      <c r="R71" s="13">
        <f>SUM(Q71/$O71)</f>
        <v>0.9230769230769231</v>
      </c>
    </row>
    <row r="72" spans="1:18" ht="12.75">
      <c r="A72">
        <v>470104</v>
      </c>
      <c r="B72" t="s">
        <v>13</v>
      </c>
      <c r="C72" s="1">
        <v>41</v>
      </c>
      <c r="D72" s="13">
        <f>SUM(C72/$O72)</f>
        <v>0.5540540540540541</v>
      </c>
      <c r="F72">
        <v>10</v>
      </c>
      <c r="G72" s="13">
        <f>SUM(F72/$O72)</f>
        <v>0.13513513513513514</v>
      </c>
      <c r="I72">
        <v>10</v>
      </c>
      <c r="J72" s="13">
        <f>SUM(I72/$O72)</f>
        <v>0.13513513513513514</v>
      </c>
      <c r="L72">
        <v>13</v>
      </c>
      <c r="M72" s="13">
        <f>SUM(L72/$O72)</f>
        <v>0.17567567567567569</v>
      </c>
      <c r="O72" s="12">
        <f>SUM(C72,F72,I72,L72)</f>
        <v>74</v>
      </c>
      <c r="P72" s="12"/>
      <c r="Q72" s="12">
        <f>SUM(C72,F72)</f>
        <v>51</v>
      </c>
      <c r="R72" s="13">
        <f>SUM(Q72/$O72)</f>
        <v>0.6891891891891891</v>
      </c>
    </row>
    <row r="73" spans="1:18" ht="12.75">
      <c r="A73">
        <v>470105</v>
      </c>
      <c r="B73" t="s">
        <v>46</v>
      </c>
      <c r="C73" s="1">
        <v>34</v>
      </c>
      <c r="D73" s="13">
        <f>SUM(C73/$O73)</f>
        <v>0.85</v>
      </c>
      <c r="F73">
        <v>1</v>
      </c>
      <c r="G73" s="13">
        <f>SUM(F73/$O73)</f>
        <v>0.025</v>
      </c>
      <c r="I73">
        <v>3</v>
      </c>
      <c r="J73" s="13">
        <f>SUM(I73/$O73)</f>
        <v>0.075</v>
      </c>
      <c r="L73">
        <v>2</v>
      </c>
      <c r="M73" s="13">
        <f>SUM(L73/$O73)</f>
        <v>0.05</v>
      </c>
      <c r="O73" s="12">
        <f>SUM(C73,F73,I73,L73)</f>
        <v>40</v>
      </c>
      <c r="P73" s="12"/>
      <c r="Q73" s="12">
        <f>SUM(C73,F73)</f>
        <v>35</v>
      </c>
      <c r="R73" s="13">
        <f>SUM(Q73/$O73)</f>
        <v>0.875</v>
      </c>
    </row>
    <row r="74" ht="12.75">
      <c r="C74" s="1"/>
    </row>
    <row r="75" spans="1:18" ht="12.75">
      <c r="A75">
        <v>5107</v>
      </c>
      <c r="B75" t="s">
        <v>41</v>
      </c>
      <c r="C75" s="1">
        <v>303</v>
      </c>
      <c r="D75" s="13">
        <f aca="true" t="shared" si="7" ref="D75:D83">SUM(C75/$O75)</f>
        <v>0.6072144288577155</v>
      </c>
      <c r="F75">
        <v>94</v>
      </c>
      <c r="G75" s="13">
        <f aca="true" t="shared" si="8" ref="G75:G83">SUM(F75/$O75)</f>
        <v>0.18837675350701402</v>
      </c>
      <c r="I75">
        <v>50</v>
      </c>
      <c r="J75" s="13">
        <f aca="true" t="shared" si="9" ref="J75:J83">SUM(I75/$O75)</f>
        <v>0.10020040080160321</v>
      </c>
      <c r="L75">
        <v>52</v>
      </c>
      <c r="M75" s="13">
        <f aca="true" t="shared" si="10" ref="M75:M83">SUM(L75/$O75)</f>
        <v>0.10420841683366733</v>
      </c>
      <c r="O75" s="12">
        <f aca="true" t="shared" si="11" ref="O75:O83">SUM(C75,F75,I75,L75)</f>
        <v>499</v>
      </c>
      <c r="P75" s="12"/>
      <c r="Q75" s="12">
        <f aca="true" t="shared" si="12" ref="Q75:Q83">SUM(C75,F75)</f>
        <v>397</v>
      </c>
      <c r="R75" s="13">
        <f aca="true" t="shared" si="13" ref="R75:R83">SUM(Q75/$O75)</f>
        <v>0.7955911823647295</v>
      </c>
    </row>
    <row r="76" spans="1:18" ht="12.75">
      <c r="A76">
        <v>510703</v>
      </c>
      <c r="B76" t="s">
        <v>43</v>
      </c>
      <c r="C76" s="1">
        <v>16</v>
      </c>
      <c r="D76" s="13">
        <f t="shared" si="7"/>
        <v>0.5714285714285714</v>
      </c>
      <c r="F76">
        <v>7</v>
      </c>
      <c r="G76" s="13">
        <f t="shared" si="8"/>
        <v>0.25</v>
      </c>
      <c r="I76">
        <v>2</v>
      </c>
      <c r="J76" s="13">
        <f t="shared" si="9"/>
        <v>0.07142857142857142</v>
      </c>
      <c r="L76">
        <v>3</v>
      </c>
      <c r="M76" s="13">
        <f t="shared" si="10"/>
        <v>0.10714285714285714</v>
      </c>
      <c r="O76" s="12">
        <f t="shared" si="11"/>
        <v>28</v>
      </c>
      <c r="P76" s="12"/>
      <c r="Q76" s="12">
        <f t="shared" si="12"/>
        <v>23</v>
      </c>
      <c r="R76" s="13">
        <f t="shared" si="13"/>
        <v>0.8214285714285714</v>
      </c>
    </row>
    <row r="77" spans="1:18" ht="12.75">
      <c r="A77">
        <v>510707</v>
      </c>
      <c r="B77" t="s">
        <v>42</v>
      </c>
      <c r="C77" s="1">
        <v>41</v>
      </c>
      <c r="D77" s="13">
        <f t="shared" si="7"/>
        <v>0.6949152542372882</v>
      </c>
      <c r="F77">
        <v>7</v>
      </c>
      <c r="G77" s="13">
        <f t="shared" si="8"/>
        <v>0.11864406779661017</v>
      </c>
      <c r="I77">
        <v>4</v>
      </c>
      <c r="J77" s="13">
        <f t="shared" si="9"/>
        <v>0.06779661016949153</v>
      </c>
      <c r="L77">
        <v>7</v>
      </c>
      <c r="M77" s="13">
        <f t="shared" si="10"/>
        <v>0.11864406779661017</v>
      </c>
      <c r="O77" s="12">
        <f t="shared" si="11"/>
        <v>59</v>
      </c>
      <c r="P77" s="12"/>
      <c r="Q77" s="12">
        <f t="shared" si="12"/>
        <v>48</v>
      </c>
      <c r="R77" s="13">
        <f t="shared" si="13"/>
        <v>0.8135593220338984</v>
      </c>
    </row>
    <row r="78" spans="1:18" ht="12.75">
      <c r="A78">
        <v>510708</v>
      </c>
      <c r="B78" t="s">
        <v>57</v>
      </c>
      <c r="C78" s="1">
        <v>103</v>
      </c>
      <c r="D78" s="13">
        <f t="shared" si="7"/>
        <v>0.5919540229885057</v>
      </c>
      <c r="F78">
        <v>35</v>
      </c>
      <c r="G78" s="13">
        <f t="shared" si="8"/>
        <v>0.20114942528735633</v>
      </c>
      <c r="I78">
        <v>17</v>
      </c>
      <c r="J78" s="13">
        <f t="shared" si="9"/>
        <v>0.09770114942528736</v>
      </c>
      <c r="L78">
        <v>19</v>
      </c>
      <c r="M78" s="13">
        <f t="shared" si="10"/>
        <v>0.10919540229885058</v>
      </c>
      <c r="O78" s="12">
        <f t="shared" si="11"/>
        <v>174</v>
      </c>
      <c r="P78" s="12"/>
      <c r="Q78" s="12">
        <f t="shared" si="12"/>
        <v>138</v>
      </c>
      <c r="R78" s="13">
        <f t="shared" si="13"/>
        <v>0.7931034482758621</v>
      </c>
    </row>
    <row r="79" spans="1:18" ht="12.75">
      <c r="A79">
        <v>510710</v>
      </c>
      <c r="B79" t="s">
        <v>55</v>
      </c>
      <c r="C79" s="1">
        <v>19</v>
      </c>
      <c r="D79" s="13">
        <f t="shared" si="7"/>
        <v>0.6333333333333333</v>
      </c>
      <c r="F79">
        <v>6</v>
      </c>
      <c r="G79" s="13">
        <f t="shared" si="8"/>
        <v>0.2</v>
      </c>
      <c r="I79">
        <v>3</v>
      </c>
      <c r="J79" s="13">
        <f t="shared" si="9"/>
        <v>0.1</v>
      </c>
      <c r="L79">
        <v>2</v>
      </c>
      <c r="M79" s="13">
        <f t="shared" si="10"/>
        <v>0.06666666666666667</v>
      </c>
      <c r="O79" s="12">
        <f t="shared" si="11"/>
        <v>30</v>
      </c>
      <c r="P79" s="12"/>
      <c r="Q79" s="12">
        <f t="shared" si="12"/>
        <v>25</v>
      </c>
      <c r="R79" s="13">
        <f t="shared" si="13"/>
        <v>0.8333333333333334</v>
      </c>
    </row>
    <row r="80" spans="1:18" ht="12.75">
      <c r="A80">
        <v>510713</v>
      </c>
      <c r="B80" t="s">
        <v>53</v>
      </c>
      <c r="C80" s="1">
        <v>75</v>
      </c>
      <c r="D80" s="13">
        <f t="shared" si="7"/>
        <v>0.5597014925373134</v>
      </c>
      <c r="F80">
        <v>33</v>
      </c>
      <c r="G80" s="13">
        <f t="shared" si="8"/>
        <v>0.2462686567164179</v>
      </c>
      <c r="I80">
        <v>16</v>
      </c>
      <c r="J80" s="13">
        <f t="shared" si="9"/>
        <v>0.11940298507462686</v>
      </c>
      <c r="L80">
        <v>10</v>
      </c>
      <c r="M80" s="13">
        <f t="shared" si="10"/>
        <v>0.07462686567164178</v>
      </c>
      <c r="O80" s="12">
        <f t="shared" si="11"/>
        <v>134</v>
      </c>
      <c r="P80" s="12"/>
      <c r="Q80" s="12">
        <f t="shared" si="12"/>
        <v>108</v>
      </c>
      <c r="R80" s="13">
        <f t="shared" si="13"/>
        <v>0.8059701492537313</v>
      </c>
    </row>
    <row r="81" spans="1:18" ht="12.75">
      <c r="A81">
        <v>510714</v>
      </c>
      <c r="B81" t="s">
        <v>54</v>
      </c>
      <c r="C81" s="1">
        <v>19</v>
      </c>
      <c r="D81" s="13">
        <f t="shared" si="7"/>
        <v>0.8260869565217391</v>
      </c>
      <c r="F81">
        <v>1</v>
      </c>
      <c r="G81" s="13">
        <f t="shared" si="8"/>
        <v>0.043478260869565216</v>
      </c>
      <c r="I81">
        <v>0</v>
      </c>
      <c r="J81" s="13">
        <f t="shared" si="9"/>
        <v>0</v>
      </c>
      <c r="L81">
        <v>3</v>
      </c>
      <c r="M81" s="13">
        <f t="shared" si="10"/>
        <v>0.13043478260869565</v>
      </c>
      <c r="O81" s="12">
        <f t="shared" si="11"/>
        <v>23</v>
      </c>
      <c r="P81" s="12"/>
      <c r="Q81" s="12">
        <f t="shared" si="12"/>
        <v>20</v>
      </c>
      <c r="R81" s="13">
        <f t="shared" si="13"/>
        <v>0.8695652173913043</v>
      </c>
    </row>
    <row r="82" spans="1:18" ht="12.75">
      <c r="A82">
        <v>510716</v>
      </c>
      <c r="B82" t="s">
        <v>52</v>
      </c>
      <c r="C82" s="1">
        <v>17</v>
      </c>
      <c r="D82" s="13">
        <f t="shared" si="7"/>
        <v>0.5151515151515151</v>
      </c>
      <c r="F82">
        <v>4</v>
      </c>
      <c r="G82" s="13">
        <f t="shared" si="8"/>
        <v>0.12121212121212122</v>
      </c>
      <c r="I82">
        <v>4</v>
      </c>
      <c r="J82" s="13">
        <f t="shared" si="9"/>
        <v>0.12121212121212122</v>
      </c>
      <c r="L82">
        <v>8</v>
      </c>
      <c r="M82" s="13">
        <f t="shared" si="10"/>
        <v>0.24242424242424243</v>
      </c>
      <c r="O82" s="12">
        <f t="shared" si="11"/>
        <v>33</v>
      </c>
      <c r="P82" s="12"/>
      <c r="Q82" s="12">
        <f t="shared" si="12"/>
        <v>21</v>
      </c>
      <c r="R82" s="13">
        <f t="shared" si="13"/>
        <v>0.6363636363636364</v>
      </c>
    </row>
    <row r="83" spans="1:18" ht="12.75">
      <c r="A83">
        <v>510717</v>
      </c>
      <c r="B83" t="s">
        <v>56</v>
      </c>
      <c r="C83" s="1">
        <v>13</v>
      </c>
      <c r="D83" s="13">
        <f t="shared" si="7"/>
        <v>0.7222222222222222</v>
      </c>
      <c r="F83">
        <v>1</v>
      </c>
      <c r="G83" s="13">
        <f t="shared" si="8"/>
        <v>0.05555555555555555</v>
      </c>
      <c r="I83">
        <v>4</v>
      </c>
      <c r="J83" s="13">
        <f t="shared" si="9"/>
        <v>0.2222222222222222</v>
      </c>
      <c r="L83">
        <v>0</v>
      </c>
      <c r="M83" s="13">
        <f t="shared" si="10"/>
        <v>0</v>
      </c>
      <c r="O83" s="12">
        <f t="shared" si="11"/>
        <v>18</v>
      </c>
      <c r="P83" s="12"/>
      <c r="Q83" s="12">
        <f t="shared" si="12"/>
        <v>14</v>
      </c>
      <c r="R83" s="13">
        <f t="shared" si="13"/>
        <v>0.7777777777777778</v>
      </c>
    </row>
    <row r="84" ht="12.75">
      <c r="C84" s="1"/>
    </row>
    <row r="85" spans="1:18" ht="12.75">
      <c r="A85">
        <v>5212</v>
      </c>
      <c r="B85" t="s">
        <v>50</v>
      </c>
      <c r="C85" s="1">
        <v>7</v>
      </c>
      <c r="D85" s="13">
        <f>SUM(C85/$O85)</f>
        <v>0.875</v>
      </c>
      <c r="F85">
        <v>0</v>
      </c>
      <c r="G85" s="13">
        <f>SUM(F85/$O85)</f>
        <v>0</v>
      </c>
      <c r="I85">
        <v>1</v>
      </c>
      <c r="J85" s="13">
        <f>SUM(I85/$O85)</f>
        <v>0.125</v>
      </c>
      <c r="L85">
        <v>0</v>
      </c>
      <c r="M85" s="13">
        <f>SUM(L85/$O85)</f>
        <v>0</v>
      </c>
      <c r="O85" s="12">
        <f>SUM(C85,F85,I85,L85)</f>
        <v>8</v>
      </c>
      <c r="P85" s="12"/>
      <c r="Q85" s="12">
        <f>SUM(C85,F85)</f>
        <v>7</v>
      </c>
      <c r="R85" s="13">
        <f>SUM(Q85/$O85)</f>
        <v>0.875</v>
      </c>
    </row>
    <row r="86" spans="1:18" ht="12.75">
      <c r="A86">
        <v>521201</v>
      </c>
      <c r="B86" t="s">
        <v>51</v>
      </c>
      <c r="C86" s="18">
        <v>7</v>
      </c>
      <c r="D86" s="15">
        <f>SUM(C86/$O86)</f>
        <v>0.875</v>
      </c>
      <c r="E86" s="14"/>
      <c r="F86" s="14">
        <v>0</v>
      </c>
      <c r="G86" s="15">
        <f>SUM(F86/$O86)</f>
        <v>0</v>
      </c>
      <c r="H86" s="14"/>
      <c r="I86" s="14">
        <v>1</v>
      </c>
      <c r="J86" s="15">
        <f>SUM(I86/$O86)</f>
        <v>0.125</v>
      </c>
      <c r="K86" s="14"/>
      <c r="L86" s="14">
        <v>0</v>
      </c>
      <c r="M86" s="15">
        <f>SUM(L86/$O86)</f>
        <v>0</v>
      </c>
      <c r="N86" s="14"/>
      <c r="O86" s="16">
        <f>SUM(C86,F86,I86,L86)</f>
        <v>8</v>
      </c>
      <c r="P86" s="16"/>
      <c r="Q86" s="16">
        <f>SUM(C86,F86)</f>
        <v>7</v>
      </c>
      <c r="R86" s="15">
        <f>SUM(Q86/$O86)</f>
        <v>0.875</v>
      </c>
    </row>
    <row r="87" ht="12.75">
      <c r="C87" s="1"/>
    </row>
    <row r="88" spans="2:18" ht="12.75">
      <c r="B88" s="4" t="s">
        <v>5</v>
      </c>
      <c r="C88" s="1">
        <v>526</v>
      </c>
      <c r="D88" s="13">
        <f>SUM(C88/$O88)</f>
        <v>0.6575</v>
      </c>
      <c r="F88">
        <v>111</v>
      </c>
      <c r="G88" s="13">
        <f>SUM(F88/$O88)</f>
        <v>0.13875</v>
      </c>
      <c r="I88">
        <v>71</v>
      </c>
      <c r="J88" s="13">
        <f>SUM(I88/$O88)</f>
        <v>0.08875</v>
      </c>
      <c r="L88">
        <v>92</v>
      </c>
      <c r="M88" s="13">
        <f>SUM(L88/$O88)</f>
        <v>0.115</v>
      </c>
      <c r="O88" s="12">
        <f>SUM(C88,F88,I88,L88)</f>
        <v>800</v>
      </c>
      <c r="P88" s="12"/>
      <c r="Q88" s="12">
        <f>SUM(C88,F88)</f>
        <v>637</v>
      </c>
      <c r="R88" s="13">
        <f>SUM(Q88/$O88)</f>
        <v>0.79625</v>
      </c>
    </row>
    <row r="89" spans="2:18" ht="12.75">
      <c r="B89" s="4" t="s">
        <v>3</v>
      </c>
      <c r="C89" s="1">
        <v>176</v>
      </c>
      <c r="D89" s="13">
        <f>SUM(C89/$O89)</f>
        <v>0.6567164179104478</v>
      </c>
      <c r="F89">
        <v>46</v>
      </c>
      <c r="G89" s="13">
        <f>SUM(F89/$O89)</f>
        <v>0.17164179104477612</v>
      </c>
      <c r="I89">
        <v>28</v>
      </c>
      <c r="J89" s="13">
        <f>SUM(I89/$O89)</f>
        <v>0.1044776119402985</v>
      </c>
      <c r="L89">
        <v>18</v>
      </c>
      <c r="M89" s="13">
        <f>SUM(L89/$O89)</f>
        <v>0.06716417910447761</v>
      </c>
      <c r="O89" s="12">
        <f>SUM(C89,F89,I89,L89)</f>
        <v>268</v>
      </c>
      <c r="P89" s="12"/>
      <c r="Q89" s="12">
        <f>SUM(C89,F89)</f>
        <v>222</v>
      </c>
      <c r="R89" s="13">
        <f>SUM(Q89/$O89)</f>
        <v>0.8283582089552238</v>
      </c>
    </row>
    <row r="90" spans="2:18" ht="12.75">
      <c r="B90" s="4" t="s">
        <v>7</v>
      </c>
      <c r="C90" s="18">
        <v>547</v>
      </c>
      <c r="D90" s="15">
        <f>SUM(C90/$O90)</f>
        <v>0.6504161712247325</v>
      </c>
      <c r="E90" s="14"/>
      <c r="F90" s="14">
        <v>111</v>
      </c>
      <c r="G90" s="15">
        <f>SUM(F90/$O90)</f>
        <v>0.13198573127229488</v>
      </c>
      <c r="H90" s="14"/>
      <c r="I90" s="14">
        <v>90</v>
      </c>
      <c r="J90" s="15">
        <f>SUM(I90/$O90)</f>
        <v>0.1070154577883472</v>
      </c>
      <c r="K90" s="14"/>
      <c r="L90" s="14">
        <v>93</v>
      </c>
      <c r="M90" s="15">
        <f>SUM(L90/$O90)</f>
        <v>0.11058263971462545</v>
      </c>
      <c r="N90" s="14"/>
      <c r="O90" s="16">
        <f>SUM(C90,F90,I90,L90)</f>
        <v>841</v>
      </c>
      <c r="P90" s="16"/>
      <c r="Q90" s="16">
        <f>SUM(C90,F90)</f>
        <v>658</v>
      </c>
      <c r="R90" s="15">
        <f>SUM(Q90/$O90)</f>
        <v>0.7824019024970273</v>
      </c>
    </row>
    <row r="91" ht="12.75">
      <c r="C91" s="1"/>
    </row>
    <row r="92" spans="1:18" ht="12.75">
      <c r="A92" s="6"/>
      <c r="B92" t="s">
        <v>65</v>
      </c>
      <c r="C92" s="1">
        <v>1249</v>
      </c>
      <c r="D92" s="13">
        <v>0.6542692509167103</v>
      </c>
      <c r="F92">
        <v>268</v>
      </c>
      <c r="G92" s="13">
        <v>0.14038763750654792</v>
      </c>
      <c r="I92">
        <v>189</v>
      </c>
      <c r="J92" s="13">
        <v>0.09900471451021477</v>
      </c>
      <c r="L92">
        <v>203</v>
      </c>
      <c r="M92" s="13">
        <v>0.10633839706652698</v>
      </c>
      <c r="O92" s="12">
        <v>1909</v>
      </c>
      <c r="P92" s="12"/>
      <c r="Q92" s="12">
        <v>1517</v>
      </c>
      <c r="R92" s="13">
        <v>0.7946568884232582</v>
      </c>
    </row>
    <row r="93" spans="1:2" ht="12.75">
      <c r="A93" s="6"/>
      <c r="B93" s="6"/>
    </row>
    <row r="94" spans="1:2" ht="12.75">
      <c r="A94" s="17" t="s">
        <v>70</v>
      </c>
      <c r="B94" s="6"/>
    </row>
    <row r="95" spans="1:2" ht="12.75">
      <c r="A95" s="6"/>
      <c r="B95" s="6"/>
    </row>
    <row r="96" spans="1:2" ht="12.75">
      <c r="A96" s="6" t="s">
        <v>0</v>
      </c>
      <c r="B9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