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esearch and Analytics\Student Parent\Child care centers and Parent Project\Final Tables\FY23 Tables\"/>
    </mc:Choice>
  </mc:AlternateContent>
  <xr:revisionPtr revIDLastSave="0" documentId="13_ncr:1_{69854C2F-35D4-4A80-A5E2-C1D8FEDBEFE7}" xr6:coauthVersionLast="47" xr6:coauthVersionMax="47" xr10:uidLastSave="{00000000-0000-0000-0000-000000000000}"/>
  <bookViews>
    <workbookView xWindow="-108" yWindow="-108" windowWidth="23256" windowHeight="12456" xr2:uid="{C96ACBF7-AFAE-44AD-807E-4CD35FFA0F62}"/>
  </bookViews>
  <sheets>
    <sheet name="Tabl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C8" i="1"/>
  <c r="H8" i="1"/>
  <c r="H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2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9" i="1"/>
  <c r="L7" i="1"/>
  <c r="D56" i="1"/>
  <c r="E56" i="1"/>
  <c r="F56" i="1"/>
  <c r="G56" i="1"/>
  <c r="I56" i="1"/>
  <c r="J56" i="1"/>
  <c r="K56" i="1"/>
  <c r="C56" i="1"/>
  <c r="D24" i="1"/>
  <c r="E24" i="1"/>
  <c r="F24" i="1"/>
  <c r="G24" i="1"/>
  <c r="I24" i="1"/>
  <c r="J24" i="1"/>
  <c r="K24" i="1"/>
  <c r="C24" i="1"/>
  <c r="D8" i="1"/>
  <c r="I8" i="1"/>
  <c r="J8" i="1"/>
  <c r="K8" i="1"/>
  <c r="L24" i="1" l="1"/>
  <c r="L56" i="1"/>
</calcChain>
</file>

<file path=xl/sharedStrings.xml><?xml version="1.0" encoding="utf-8"?>
<sst xmlns="http://schemas.openxmlformats.org/spreadsheetml/2006/main" count="71" uniqueCount="71">
  <si>
    <t>Illinois Community College Board</t>
  </si>
  <si>
    <t>Parental/Legal Guardian Status of Students at Illinois Community Colleges</t>
  </si>
  <si>
    <t>DISTRICT</t>
  </si>
  <si>
    <t>COLLEGE NAME</t>
  </si>
  <si>
    <t>Kaskaskia</t>
  </si>
  <si>
    <t>College of DuPage</t>
  </si>
  <si>
    <t>Black Hawk</t>
  </si>
  <si>
    <t>Triton</t>
  </si>
  <si>
    <t>Parkland</t>
  </si>
  <si>
    <t>Sauk Valley</t>
  </si>
  <si>
    <t>Danville Area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</si>
  <si>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</si>
  <si>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</si>
  <si>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</si>
  <si>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</si>
  <si>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</si>
  <si>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</si>
  <si>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</si>
  <si>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</si>
  <si>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</si>
  <si>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Carl Sandburg</t>
  </si>
  <si>
    <t>Highland</t>
  </si>
  <si>
    <t>Kankakee</t>
  </si>
  <si>
    <t>Rend Lake</t>
  </si>
  <si>
    <t>Southwestern Illinois</t>
  </si>
  <si>
    <t>Kishwaukee</t>
  </si>
  <si>
    <t>Moraine Valley</t>
  </si>
  <si>
    <t>Joliet Junior</t>
  </si>
  <si>
    <t>Lincoln Land</t>
  </si>
  <si>
    <t>Morton</t>
  </si>
  <si>
    <t>McHenry County</t>
  </si>
  <si>
    <t>John A. Logan</t>
  </si>
  <si>
    <t>Shawnee</t>
  </si>
  <si>
    <t>College of Lake County</t>
  </si>
  <si>
    <t>Southeastern Illinois</t>
  </si>
  <si>
    <t>Spoon River</t>
  </si>
  <si>
    <t>Oakton</t>
  </si>
  <si>
    <t>Lewis and Clark</t>
  </si>
  <si>
    <t>Richland</t>
  </si>
  <si>
    <t>John Wood</t>
  </si>
  <si>
    <t>Heartland</t>
  </si>
  <si>
    <t>Asian</t>
  </si>
  <si>
    <t>African American</t>
  </si>
  <si>
    <t>White</t>
  </si>
  <si>
    <t>Two or More Races</t>
  </si>
  <si>
    <t>Unknown</t>
  </si>
  <si>
    <t>TOTAL</t>
  </si>
  <si>
    <t xml:space="preserve">Source: ICCB Centralized Data System—Annual Enrollment and Completion (A1) </t>
  </si>
  <si>
    <t>Pacific Islander / Native Hawaiian</t>
  </si>
  <si>
    <t>Native American / Native Alaskan</t>
  </si>
  <si>
    <t>Hispanic / Latino</t>
  </si>
  <si>
    <t>City Colleges of Chicago</t>
  </si>
  <si>
    <t>Illinois Eastern</t>
  </si>
  <si>
    <t xml:space="preserve">   Frontier</t>
  </si>
  <si>
    <t xml:space="preserve">   Lincoln Trail</t>
  </si>
  <si>
    <t xml:space="preserve">   Olney Central</t>
  </si>
  <si>
    <t xml:space="preserve">   Wabash Valley</t>
  </si>
  <si>
    <t>TOTALS</t>
  </si>
  <si>
    <t>Table 2 - Enrollment by Race/Ethnicity &amp; College (Academic Year 2023)</t>
  </si>
  <si>
    <t>U.S. Nonresident</t>
  </si>
  <si>
    <t>(5,579)</t>
  </si>
  <si>
    <t>(9,205)</t>
  </si>
  <si>
    <t>(1,617)</t>
  </si>
  <si>
    <t>(18,062)</t>
  </si>
  <si>
    <t xml:space="preserve">   Harold Washington</t>
  </si>
  <si>
    <t xml:space="preserve">   Harry S Truman</t>
  </si>
  <si>
    <t xml:space="preserve">   Kennedy-King</t>
  </si>
  <si>
    <t xml:space="preserve">   Malcolm X</t>
  </si>
  <si>
    <t xml:space="preserve">   Olive-Harvey</t>
  </si>
  <si>
    <t xml:space="preserve">   Richard J. Daley</t>
  </si>
  <si>
    <t xml:space="preserve">   Wilbur 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</si>
</sst>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,##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43" fontId="4" fillId="0" borderId="0" xfId="1" quotePrefix="1" applyFont="1" applyFill="1" applyBorder="1" applyAlignment="1">
      <alignment horizontal="right" vertical="center" wrapText="1"/>
    </xf>
    <xf numFmtId="37" fontId="4" fillId="0" borderId="0" xfId="0" quotePrefix="1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169173</xdr:colOff>
      <xdr:row>3</xdr:row>
      <xdr:rowOff>59054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493780-F235-4719-91B2-8FB985468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4013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51E66-93E9-49C9-8AD3-45671742AF2D}">
  <sheetPr>
    <pageSetUpPr fitToPage="1"/>
  </sheetPr>
  <dimension ref="A1:AV66"/>
  <sheetViews>
    <sheetView tabSelected="1" workbookViewId="0">
      <pane ySplit="5" topLeftCell="A27" activePane="bottomLeft" state="frozen"/>
      <selection pane="bottomLeft" activeCell="C6" sqref="C6:L56"/>
    </sheetView>
  </sheetViews>
  <sheetFormatPr defaultColWidth="9.109375" defaultRowHeight="13.2" x14ac:dyDescent="0.25"/>
  <cols>
    <col min="1" max="1" width="9.109375" style="3"/>
    <col min="2" max="2" width="21.5546875" style="1" bestFit="1" customWidth="1"/>
    <col min="3" max="12" width="15.6640625" style="1" customWidth="1"/>
    <col min="13" max="13" width="28.88671875" style="1" bestFit="1" customWidth="1"/>
    <col min="14" max="14" width="11.109375" style="1" bestFit="1" customWidth="1"/>
    <col min="15" max="15" width="15.88671875" style="1" bestFit="1" customWidth="1"/>
    <col min="16" max="16" width="8.88671875" style="1" bestFit="1" customWidth="1"/>
    <col min="17" max="17" width="28.88671875" style="1" bestFit="1" customWidth="1"/>
    <col min="18" max="18" width="11.109375" style="1" bestFit="1" customWidth="1"/>
    <col min="19" max="19" width="15.88671875" style="1" bestFit="1" customWidth="1"/>
    <col min="20" max="20" width="8.88671875" style="1" bestFit="1" customWidth="1"/>
    <col min="21" max="21" width="28.88671875" style="1" bestFit="1" customWidth="1"/>
    <col min="22" max="22" width="11.109375" style="1" bestFit="1" customWidth="1"/>
    <col min="23" max="23" width="15.88671875" style="1" bestFit="1" customWidth="1"/>
    <col min="24" max="24" width="8.88671875" style="1" bestFit="1" customWidth="1"/>
    <col min="25" max="25" width="28.88671875" style="1" bestFit="1" customWidth="1"/>
    <col min="26" max="26" width="11.109375" style="1" bestFit="1" customWidth="1"/>
    <col min="27" max="27" width="15.88671875" style="1" bestFit="1" customWidth="1"/>
    <col min="28" max="28" width="8.88671875" style="1" bestFit="1" customWidth="1"/>
    <col min="29" max="29" width="28.88671875" style="1" bestFit="1" customWidth="1"/>
    <col min="30" max="30" width="11.109375" style="1" bestFit="1" customWidth="1"/>
    <col min="31" max="31" width="15.88671875" style="1" bestFit="1" customWidth="1"/>
    <col min="32" max="32" width="8.88671875" style="1" bestFit="1" customWidth="1"/>
    <col min="33" max="33" width="28.88671875" style="1" bestFit="1" customWidth="1"/>
    <col min="34" max="34" width="11.109375" style="1" bestFit="1" customWidth="1"/>
    <col min="35" max="35" width="15.109375" style="1" bestFit="1" customWidth="1"/>
    <col min="36" max="16384" width="9.109375" style="1"/>
  </cols>
  <sheetData>
    <row r="1" spans="1:48" x14ac:dyDescent="0.25">
      <c r="A1" s="11" t="s">
        <v>0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</row>
    <row r="2" spans="1:48" x14ac:dyDescent="0.25">
      <c r="A2" s="11" t="s">
        <v>1</v>
      </c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</row>
    <row r="3" spans="1:48" x14ac:dyDescent="0.25">
      <c r="A3" s="11" t="s">
        <v>58</v>
      </c>
      <c r="B3" s="12"/>
      <c r="C3" s="12"/>
      <c r="D3" s="11"/>
      <c r="E3" s="12"/>
      <c r="F3" s="11"/>
      <c r="G3" s="13"/>
      <c r="H3" s="13"/>
      <c r="I3" s="13"/>
      <c r="J3" s="13"/>
      <c r="K3" s="13"/>
      <c r="L3" s="13"/>
    </row>
    <row r="4" spans="1:48" x14ac:dyDescent="0.25">
      <c r="A4" s="14"/>
      <c r="B4" s="15"/>
      <c r="C4" s="15"/>
      <c r="D4" s="15"/>
      <c r="E4" s="15"/>
      <c r="F4" s="15"/>
    </row>
    <row r="5" spans="1:48" s="2" customFormat="1" ht="26.4" x14ac:dyDescent="0.25">
      <c r="A5" s="16" t="s">
        <v>2</v>
      </c>
      <c r="B5" s="17" t="s">
        <v>3</v>
      </c>
      <c r="C5" s="18" t="s">
        <v>41</v>
      </c>
      <c r="D5" s="18" t="s">
        <v>49</v>
      </c>
      <c r="E5" s="18" t="s">
        <v>42</v>
      </c>
      <c r="F5" s="18" t="s">
        <v>50</v>
      </c>
      <c r="G5" s="18" t="s">
        <v>43</v>
      </c>
      <c r="H5" s="18" t="s">
        <v>59</v>
      </c>
      <c r="I5" s="19" t="s">
        <v>48</v>
      </c>
      <c r="J5" s="19" t="s">
        <v>44</v>
      </c>
      <c r="K5" s="19" t="s">
        <v>45</v>
      </c>
      <c r="L5" s="19" t="s">
        <v>46</v>
      </c>
    </row>
    <row r="6" spans="1:48" x14ac:dyDescent="0.25">
      <c r="A6" s="3">
        <v>503</v>
      </c>
      <c r="B6" s="1" t="s">
        <v>6</v>
      </c>
      <c r="C6" s="22">
        <v>6</v>
      </c>
      <c r="D6" s="22">
        <v>1</v>
      </c>
      <c r="E6" s="22">
        <v>66</v>
      </c>
      <c r="F6" s="22">
        <v>41</v>
      </c>
      <c r="G6" s="22">
        <v>120</v>
      </c>
      <c r="H6" s="22">
        <v>0</v>
      </c>
      <c r="I6" s="22">
        <v>0</v>
      </c>
      <c r="J6" s="22">
        <v>19</v>
      </c>
      <c r="K6" s="22">
        <v>4</v>
      </c>
      <c r="L6" s="22">
        <f>SUM(C6:K6)</f>
        <v>257</v>
      </c>
    </row>
    <row r="7" spans="1:48" ht="15" customHeight="1" x14ac:dyDescent="0.25">
      <c r="A7" s="3">
        <v>518</v>
      </c>
      <c r="B7" s="1" t="s">
        <v>20</v>
      </c>
      <c r="C7" s="22">
        <v>3</v>
      </c>
      <c r="D7" s="22">
        <v>0</v>
      </c>
      <c r="E7" s="22">
        <v>52</v>
      </c>
      <c r="F7" s="22">
        <v>35</v>
      </c>
      <c r="G7" s="22">
        <v>214</v>
      </c>
      <c r="H7" s="22">
        <v>0</v>
      </c>
      <c r="I7" s="22">
        <v>2</v>
      </c>
      <c r="J7" s="22">
        <v>15</v>
      </c>
      <c r="K7" s="22">
        <v>1</v>
      </c>
      <c r="L7" s="22">
        <f>SUM(C7:K7)</f>
        <v>322</v>
      </c>
    </row>
    <row r="8" spans="1:48" ht="15" customHeight="1" x14ac:dyDescent="0.25">
      <c r="A8" s="3">
        <v>508</v>
      </c>
      <c r="B8" s="20" t="s">
        <v>51</v>
      </c>
      <c r="C8" s="23" t="str">
        <f>"(" &amp; SUM(C9:C15) &amp; ")"</f>
        <v>(956)</v>
      </c>
      <c r="D8" s="23" t="str">
        <f t="shared" ref="D8:K8" si="0">"(" &amp; SUM(D9:D15) &amp; ")"</f>
        <v>(25)</v>
      </c>
      <c r="E8" s="23" t="s">
        <v>60</v>
      </c>
      <c r="F8" s="23" t="s">
        <v>61</v>
      </c>
      <c r="G8" s="23" t="s">
        <v>62</v>
      </c>
      <c r="H8" s="23" t="str">
        <f t="shared" si="0"/>
        <v>(215)</v>
      </c>
      <c r="I8" s="23" t="str">
        <f t="shared" si="0"/>
        <v>(5)</v>
      </c>
      <c r="J8" s="23" t="str">
        <f t="shared" si="0"/>
        <v>(449)</v>
      </c>
      <c r="K8" s="23" t="str">
        <f t="shared" si="0"/>
        <v>(11)</v>
      </c>
      <c r="L8" s="23" t="s">
        <v>63</v>
      </c>
    </row>
    <row r="9" spans="1:48" ht="15" customHeight="1" x14ac:dyDescent="0.25">
      <c r="B9" s="1" t="s">
        <v>64</v>
      </c>
      <c r="C9" s="22">
        <v>165</v>
      </c>
      <c r="D9" s="22">
        <v>2</v>
      </c>
      <c r="E9" s="22">
        <v>784</v>
      </c>
      <c r="F9" s="22">
        <v>724</v>
      </c>
      <c r="G9" s="22">
        <v>115</v>
      </c>
      <c r="H9" s="22">
        <v>70</v>
      </c>
      <c r="I9" s="22">
        <v>1</v>
      </c>
      <c r="J9" s="22">
        <v>62</v>
      </c>
      <c r="K9" s="22">
        <v>3</v>
      </c>
      <c r="L9" s="22">
        <f>SUM(C9:K9)</f>
        <v>1926</v>
      </c>
    </row>
    <row r="10" spans="1:48" ht="15" customHeight="1" x14ac:dyDescent="0.25">
      <c r="B10" s="1" t="s">
        <v>65</v>
      </c>
      <c r="C10" s="22">
        <v>445</v>
      </c>
      <c r="D10" s="22">
        <v>5</v>
      </c>
      <c r="E10" s="22">
        <v>613</v>
      </c>
      <c r="F10" s="22">
        <v>1497</v>
      </c>
      <c r="G10" s="22">
        <v>360</v>
      </c>
      <c r="H10" s="22">
        <v>34</v>
      </c>
      <c r="I10" s="22">
        <v>0</v>
      </c>
      <c r="J10" s="22">
        <v>86</v>
      </c>
      <c r="K10" s="22">
        <v>0</v>
      </c>
      <c r="L10" s="22">
        <f t="shared" ref="L10:L23" si="1">SUM(C10:K10)</f>
        <v>3040</v>
      </c>
    </row>
    <row r="11" spans="1:48" s="4" customFormat="1" x14ac:dyDescent="0.25">
      <c r="A11" s="3"/>
      <c r="B11" s="1" t="s">
        <v>66</v>
      </c>
      <c r="C11" s="22">
        <v>5</v>
      </c>
      <c r="D11" s="22">
        <v>3</v>
      </c>
      <c r="E11" s="22">
        <v>1066</v>
      </c>
      <c r="F11" s="22">
        <v>202</v>
      </c>
      <c r="G11" s="22">
        <v>19</v>
      </c>
      <c r="H11" s="22">
        <v>7</v>
      </c>
      <c r="I11" s="22">
        <v>0</v>
      </c>
      <c r="J11" s="22">
        <v>59</v>
      </c>
      <c r="K11" s="22">
        <v>1</v>
      </c>
      <c r="L11" s="22">
        <f t="shared" si="1"/>
        <v>1362</v>
      </c>
    </row>
    <row r="12" spans="1:48" ht="15" customHeight="1" x14ac:dyDescent="0.25">
      <c r="B12" s="1" t="s">
        <v>67</v>
      </c>
      <c r="C12" s="22">
        <v>98</v>
      </c>
      <c r="D12" s="22">
        <v>6</v>
      </c>
      <c r="E12" s="22">
        <v>1603</v>
      </c>
      <c r="F12" s="22">
        <v>1615</v>
      </c>
      <c r="G12" s="22">
        <v>209</v>
      </c>
      <c r="H12" s="22">
        <v>45</v>
      </c>
      <c r="I12" s="22">
        <v>1</v>
      </c>
      <c r="J12" s="22">
        <v>88</v>
      </c>
      <c r="K12" s="22">
        <v>2</v>
      </c>
      <c r="L12" s="22">
        <f t="shared" si="1"/>
        <v>3667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ht="15" customHeight="1" x14ac:dyDescent="0.25">
      <c r="B13" s="1" t="s">
        <v>68</v>
      </c>
      <c r="C13" s="22">
        <v>4</v>
      </c>
      <c r="D13" s="22">
        <v>3</v>
      </c>
      <c r="E13" s="22">
        <v>1029</v>
      </c>
      <c r="F13" s="22">
        <v>323</v>
      </c>
      <c r="G13" s="22">
        <v>16</v>
      </c>
      <c r="H13" s="22">
        <v>8</v>
      </c>
      <c r="I13" s="22">
        <v>0</v>
      </c>
      <c r="J13" s="22">
        <v>49</v>
      </c>
      <c r="K13" s="22">
        <v>0</v>
      </c>
      <c r="L13" s="22">
        <f t="shared" si="1"/>
        <v>1432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15" customHeight="1" x14ac:dyDescent="0.25">
      <c r="B14" s="1" t="s">
        <v>69</v>
      </c>
      <c r="C14" s="22">
        <v>27</v>
      </c>
      <c r="D14" s="22">
        <v>1</v>
      </c>
      <c r="E14" s="22">
        <v>275</v>
      </c>
      <c r="F14" s="22">
        <v>2441</v>
      </c>
      <c r="G14" s="22">
        <v>137</v>
      </c>
      <c r="H14" s="22">
        <v>16</v>
      </c>
      <c r="I14" s="22">
        <v>0</v>
      </c>
      <c r="J14" s="22">
        <v>31</v>
      </c>
      <c r="K14" s="22">
        <v>2</v>
      </c>
      <c r="L14" s="22">
        <f t="shared" si="1"/>
        <v>2930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x14ac:dyDescent="0.25">
      <c r="B15" s="1" t="s">
        <v>70</v>
      </c>
      <c r="C15" s="22">
        <v>212</v>
      </c>
      <c r="D15" s="22">
        <v>5</v>
      </c>
      <c r="E15" s="22">
        <v>209</v>
      </c>
      <c r="F15" s="22">
        <v>2403</v>
      </c>
      <c r="G15" s="22">
        <v>761</v>
      </c>
      <c r="H15" s="22">
        <v>35</v>
      </c>
      <c r="I15" s="22">
        <v>3</v>
      </c>
      <c r="J15" s="22">
        <v>74</v>
      </c>
      <c r="K15" s="22">
        <v>3</v>
      </c>
      <c r="L15" s="22">
        <f t="shared" si="1"/>
        <v>3705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5"/>
    </row>
    <row r="16" spans="1:48" x14ac:dyDescent="0.25">
      <c r="A16" s="3">
        <v>502</v>
      </c>
      <c r="B16" s="1" t="s">
        <v>5</v>
      </c>
      <c r="C16" s="22">
        <v>16</v>
      </c>
      <c r="D16" s="22">
        <v>2</v>
      </c>
      <c r="E16" s="22">
        <v>110</v>
      </c>
      <c r="F16" s="22">
        <v>150</v>
      </c>
      <c r="G16" s="22">
        <v>135</v>
      </c>
      <c r="H16" s="22">
        <v>0</v>
      </c>
      <c r="I16" s="22">
        <v>2</v>
      </c>
      <c r="J16" s="22">
        <v>18</v>
      </c>
      <c r="K16" s="22">
        <v>17</v>
      </c>
      <c r="L16" s="22">
        <f t="shared" si="1"/>
        <v>450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12" x14ac:dyDescent="0.25">
      <c r="A17" s="3">
        <v>532</v>
      </c>
      <c r="B17" s="1" t="s">
        <v>33</v>
      </c>
      <c r="C17" s="22">
        <v>8</v>
      </c>
      <c r="D17" s="22">
        <v>1</v>
      </c>
      <c r="E17" s="22">
        <v>13</v>
      </c>
      <c r="F17" s="22">
        <v>49</v>
      </c>
      <c r="G17" s="22">
        <v>19</v>
      </c>
      <c r="H17" s="22">
        <v>0</v>
      </c>
      <c r="I17" s="22">
        <v>0</v>
      </c>
      <c r="J17" s="22">
        <v>1</v>
      </c>
      <c r="K17" s="22">
        <v>1</v>
      </c>
      <c r="L17" s="22">
        <f t="shared" si="1"/>
        <v>92</v>
      </c>
    </row>
    <row r="18" spans="1:12" x14ac:dyDescent="0.25">
      <c r="A18" s="3">
        <v>507</v>
      </c>
      <c r="B18" s="1" t="s">
        <v>10</v>
      </c>
      <c r="C18" s="22">
        <v>2</v>
      </c>
      <c r="D18" s="22">
        <v>0</v>
      </c>
      <c r="E18" s="22">
        <v>102</v>
      </c>
      <c r="F18" s="22">
        <v>9</v>
      </c>
      <c r="G18" s="22">
        <v>179</v>
      </c>
      <c r="H18" s="22">
        <v>0</v>
      </c>
      <c r="I18" s="22">
        <v>0</v>
      </c>
      <c r="J18" s="22">
        <v>1</v>
      </c>
      <c r="K18" s="22">
        <v>24</v>
      </c>
      <c r="L18" s="22">
        <f t="shared" si="1"/>
        <v>317</v>
      </c>
    </row>
    <row r="19" spans="1:12" x14ac:dyDescent="0.25">
      <c r="A19" s="3">
        <v>509</v>
      </c>
      <c r="B19" s="1" t="s">
        <v>11</v>
      </c>
      <c r="C19" s="22">
        <v>37</v>
      </c>
      <c r="D19" s="22">
        <v>2</v>
      </c>
      <c r="E19" s="22">
        <v>93</v>
      </c>
      <c r="F19" s="22">
        <v>367</v>
      </c>
      <c r="G19" s="22">
        <v>266</v>
      </c>
      <c r="H19" s="22">
        <v>12</v>
      </c>
      <c r="I19" s="22">
        <v>0</v>
      </c>
      <c r="J19" s="22">
        <v>36</v>
      </c>
      <c r="K19" s="22">
        <v>11</v>
      </c>
      <c r="L19" s="22">
        <f t="shared" si="1"/>
        <v>824</v>
      </c>
    </row>
    <row r="20" spans="1:12" x14ac:dyDescent="0.25">
      <c r="A20" s="3">
        <v>512</v>
      </c>
      <c r="B20" s="1" t="s">
        <v>14</v>
      </c>
      <c r="C20" s="22">
        <v>282</v>
      </c>
      <c r="D20" s="22">
        <v>4</v>
      </c>
      <c r="E20" s="22">
        <v>211</v>
      </c>
      <c r="F20" s="22">
        <v>608</v>
      </c>
      <c r="G20" s="22">
        <v>767</v>
      </c>
      <c r="H20" s="22">
        <v>13</v>
      </c>
      <c r="I20" s="22">
        <v>20</v>
      </c>
      <c r="J20" s="22">
        <v>62</v>
      </c>
      <c r="K20" s="22">
        <v>20</v>
      </c>
      <c r="L20" s="22">
        <f t="shared" si="1"/>
        <v>1987</v>
      </c>
    </row>
    <row r="21" spans="1:12" x14ac:dyDescent="0.25">
      <c r="A21" s="3">
        <v>540</v>
      </c>
      <c r="B21" s="1" t="s">
        <v>40</v>
      </c>
      <c r="C21" s="22">
        <v>15</v>
      </c>
      <c r="D21" s="22">
        <v>1</v>
      </c>
      <c r="E21" s="22">
        <v>146</v>
      </c>
      <c r="F21" s="22">
        <v>54</v>
      </c>
      <c r="G21" s="22">
        <v>295</v>
      </c>
      <c r="H21" s="22">
        <v>0</v>
      </c>
      <c r="I21" s="22">
        <v>0</v>
      </c>
      <c r="J21" s="22">
        <v>37</v>
      </c>
      <c r="K21" s="22">
        <v>5</v>
      </c>
      <c r="L21" s="22">
        <f t="shared" si="1"/>
        <v>553</v>
      </c>
    </row>
    <row r="22" spans="1:12" x14ac:dyDescent="0.25">
      <c r="A22" s="3">
        <v>519</v>
      </c>
      <c r="B22" s="1" t="s">
        <v>21</v>
      </c>
      <c r="C22" s="22">
        <v>1</v>
      </c>
      <c r="D22" s="22">
        <v>2</v>
      </c>
      <c r="E22" s="22">
        <v>43</v>
      </c>
      <c r="F22" s="22">
        <v>16</v>
      </c>
      <c r="G22" s="22">
        <v>56</v>
      </c>
      <c r="H22" s="22">
        <v>1</v>
      </c>
      <c r="I22" s="22">
        <v>0</v>
      </c>
      <c r="J22" s="22">
        <v>3</v>
      </c>
      <c r="K22" s="22">
        <v>1</v>
      </c>
      <c r="L22" s="22">
        <f t="shared" si="1"/>
        <v>123</v>
      </c>
    </row>
    <row r="23" spans="1:12" x14ac:dyDescent="0.25">
      <c r="A23" s="3">
        <v>514</v>
      </c>
      <c r="B23" s="1" t="s">
        <v>16</v>
      </c>
      <c r="C23" s="22">
        <v>16</v>
      </c>
      <c r="D23" s="22">
        <v>4</v>
      </c>
      <c r="E23" s="22">
        <v>373</v>
      </c>
      <c r="F23" s="22">
        <v>61</v>
      </c>
      <c r="G23" s="22">
        <v>594</v>
      </c>
      <c r="H23" s="22">
        <v>6</v>
      </c>
      <c r="I23" s="22">
        <v>2</v>
      </c>
      <c r="J23" s="22">
        <v>57</v>
      </c>
      <c r="K23" s="22">
        <v>5</v>
      </c>
      <c r="L23" s="22">
        <f t="shared" si="1"/>
        <v>1118</v>
      </c>
    </row>
    <row r="24" spans="1:12" x14ac:dyDescent="0.25">
      <c r="A24" s="3">
        <v>529</v>
      </c>
      <c r="B24" s="1" t="s">
        <v>52</v>
      </c>
      <c r="C24" s="24" t="str">
        <f>"(" &amp; SUM(C25:C28) &amp;")"</f>
        <v>(3)</v>
      </c>
      <c r="D24" s="24" t="str">
        <f t="shared" ref="D24:L24" si="2">"(" &amp; SUM(D25:D28) &amp;")"</f>
        <v>(2)</v>
      </c>
      <c r="E24" s="24" t="str">
        <f t="shared" si="2"/>
        <v>(7)</v>
      </c>
      <c r="F24" s="24" t="str">
        <f t="shared" si="2"/>
        <v>(7)</v>
      </c>
      <c r="G24" s="24" t="str">
        <f t="shared" si="2"/>
        <v>(239)</v>
      </c>
      <c r="H24" s="24" t="str">
        <f t="shared" si="2"/>
        <v>(0)</v>
      </c>
      <c r="I24" s="24" t="str">
        <f t="shared" si="2"/>
        <v>(0)</v>
      </c>
      <c r="J24" s="24" t="str">
        <f t="shared" si="2"/>
        <v>(7)</v>
      </c>
      <c r="K24" s="24" t="str">
        <f t="shared" si="2"/>
        <v>(0)</v>
      </c>
      <c r="L24" s="24" t="str">
        <f t="shared" si="2"/>
        <v>(265)</v>
      </c>
    </row>
    <row r="25" spans="1:12" x14ac:dyDescent="0.25">
      <c r="B25" s="1" t="s">
        <v>53</v>
      </c>
      <c r="C25" s="22">
        <v>1</v>
      </c>
      <c r="D25" s="22">
        <v>1</v>
      </c>
      <c r="E25" s="22">
        <v>2</v>
      </c>
      <c r="F25" s="22">
        <v>3</v>
      </c>
      <c r="G25" s="22">
        <v>42</v>
      </c>
      <c r="H25" s="22">
        <v>0</v>
      </c>
      <c r="I25" s="22">
        <v>0</v>
      </c>
      <c r="J25" s="22">
        <v>2</v>
      </c>
      <c r="K25" s="22">
        <v>0</v>
      </c>
      <c r="L25" s="22">
        <f>SUM(C25:K25)</f>
        <v>51</v>
      </c>
    </row>
    <row r="26" spans="1:12" x14ac:dyDescent="0.25">
      <c r="B26" s="1" t="s">
        <v>54</v>
      </c>
      <c r="C26" s="22">
        <v>0</v>
      </c>
      <c r="D26" s="22">
        <v>0</v>
      </c>
      <c r="E26" s="22">
        <v>0</v>
      </c>
      <c r="F26" s="22">
        <v>1</v>
      </c>
      <c r="G26" s="22">
        <v>37</v>
      </c>
      <c r="H26" s="22">
        <v>0</v>
      </c>
      <c r="I26" s="22">
        <v>0</v>
      </c>
      <c r="J26" s="22">
        <v>1</v>
      </c>
      <c r="K26" s="22">
        <v>0</v>
      </c>
      <c r="L26" s="22">
        <f t="shared" ref="L26:L56" si="3">SUM(C26:K26)</f>
        <v>39</v>
      </c>
    </row>
    <row r="27" spans="1:12" x14ac:dyDescent="0.25">
      <c r="B27" s="1" t="s">
        <v>55</v>
      </c>
      <c r="C27" s="22">
        <v>1</v>
      </c>
      <c r="D27" s="22">
        <v>1</v>
      </c>
      <c r="E27" s="22">
        <v>3</v>
      </c>
      <c r="F27" s="22">
        <v>3</v>
      </c>
      <c r="G27" s="22">
        <v>108</v>
      </c>
      <c r="H27" s="22">
        <v>0</v>
      </c>
      <c r="I27" s="22">
        <v>0</v>
      </c>
      <c r="J27" s="22">
        <v>4</v>
      </c>
      <c r="K27" s="22">
        <v>0</v>
      </c>
      <c r="L27" s="22">
        <f t="shared" si="3"/>
        <v>120</v>
      </c>
    </row>
    <row r="28" spans="1:12" x14ac:dyDescent="0.25">
      <c r="B28" s="1" t="s">
        <v>56</v>
      </c>
      <c r="C28" s="22">
        <v>1</v>
      </c>
      <c r="D28" s="22">
        <v>0</v>
      </c>
      <c r="E28" s="22">
        <v>2</v>
      </c>
      <c r="F28" s="22">
        <v>0</v>
      </c>
      <c r="G28" s="22">
        <v>52</v>
      </c>
      <c r="H28" s="22">
        <v>0</v>
      </c>
      <c r="I28" s="22">
        <v>0</v>
      </c>
      <c r="J28" s="22">
        <v>0</v>
      </c>
      <c r="K28" s="22">
        <v>0</v>
      </c>
      <c r="L28" s="22">
        <f t="shared" si="3"/>
        <v>55</v>
      </c>
    </row>
    <row r="29" spans="1:12" x14ac:dyDescent="0.25">
      <c r="A29" s="3">
        <v>513</v>
      </c>
      <c r="B29" s="1" t="s">
        <v>15</v>
      </c>
      <c r="C29" s="22">
        <v>5</v>
      </c>
      <c r="D29" s="22">
        <v>1</v>
      </c>
      <c r="E29" s="22">
        <v>12</v>
      </c>
      <c r="F29" s="22">
        <v>60</v>
      </c>
      <c r="G29" s="22">
        <v>264</v>
      </c>
      <c r="H29" s="22">
        <v>0</v>
      </c>
      <c r="I29" s="22">
        <v>0</v>
      </c>
      <c r="J29" s="22">
        <v>12</v>
      </c>
      <c r="K29" s="22">
        <v>7</v>
      </c>
      <c r="L29" s="22">
        <f t="shared" si="3"/>
        <v>361</v>
      </c>
    </row>
    <row r="30" spans="1:12" x14ac:dyDescent="0.25">
      <c r="A30" s="3">
        <v>530</v>
      </c>
      <c r="B30" s="1" t="s">
        <v>31</v>
      </c>
      <c r="C30" s="22">
        <v>2</v>
      </c>
      <c r="D30" s="22">
        <v>2</v>
      </c>
      <c r="E30" s="22">
        <v>135</v>
      </c>
      <c r="F30" s="22">
        <v>12</v>
      </c>
      <c r="G30" s="22">
        <v>372</v>
      </c>
      <c r="H30" s="22">
        <v>0</v>
      </c>
      <c r="I30" s="22">
        <v>0</v>
      </c>
      <c r="J30" s="22">
        <v>15</v>
      </c>
      <c r="K30" s="22">
        <v>19</v>
      </c>
      <c r="L30" s="22">
        <f t="shared" si="3"/>
        <v>557</v>
      </c>
    </row>
    <row r="31" spans="1:12" x14ac:dyDescent="0.25">
      <c r="A31" s="3">
        <v>539</v>
      </c>
      <c r="B31" s="1" t="s">
        <v>39</v>
      </c>
      <c r="C31" s="22">
        <v>4</v>
      </c>
      <c r="D31" s="22">
        <v>1</v>
      </c>
      <c r="E31" s="22">
        <v>28</v>
      </c>
      <c r="F31" s="22">
        <v>12</v>
      </c>
      <c r="G31" s="22">
        <v>461</v>
      </c>
      <c r="H31" s="22">
        <v>0</v>
      </c>
      <c r="I31" s="22">
        <v>4</v>
      </c>
      <c r="J31" s="22">
        <v>18</v>
      </c>
      <c r="K31" s="22">
        <v>3</v>
      </c>
      <c r="L31" s="22">
        <f t="shared" si="3"/>
        <v>531</v>
      </c>
    </row>
    <row r="32" spans="1:12" x14ac:dyDescent="0.25">
      <c r="A32" s="3">
        <v>525</v>
      </c>
      <c r="B32" s="1" t="s">
        <v>27</v>
      </c>
      <c r="C32" s="22">
        <v>4</v>
      </c>
      <c r="D32" s="22">
        <v>5</v>
      </c>
      <c r="E32" s="22">
        <v>217</v>
      </c>
      <c r="F32" s="22">
        <v>193</v>
      </c>
      <c r="G32" s="22">
        <v>220</v>
      </c>
      <c r="H32" s="22">
        <v>3</v>
      </c>
      <c r="I32" s="22">
        <v>1</v>
      </c>
      <c r="J32" s="22">
        <v>23</v>
      </c>
      <c r="K32" s="22">
        <v>20</v>
      </c>
      <c r="L32" s="22">
        <f t="shared" si="3"/>
        <v>686</v>
      </c>
    </row>
    <row r="33" spans="1:12" x14ac:dyDescent="0.25">
      <c r="A33" s="3">
        <v>520</v>
      </c>
      <c r="B33" s="1" t="s">
        <v>22</v>
      </c>
      <c r="C33" s="22">
        <v>4</v>
      </c>
      <c r="D33" s="22">
        <v>2</v>
      </c>
      <c r="E33" s="22">
        <v>118</v>
      </c>
      <c r="F33" s="22">
        <v>82</v>
      </c>
      <c r="G33" s="22">
        <v>263</v>
      </c>
      <c r="H33" s="22">
        <v>0</v>
      </c>
      <c r="I33" s="22">
        <v>1</v>
      </c>
      <c r="J33" s="22">
        <v>32</v>
      </c>
      <c r="K33" s="22">
        <v>6</v>
      </c>
      <c r="L33" s="22">
        <f t="shared" si="3"/>
        <v>508</v>
      </c>
    </row>
    <row r="34" spans="1:12" x14ac:dyDescent="0.25">
      <c r="A34" s="3">
        <v>501</v>
      </c>
      <c r="B34" s="1" t="s">
        <v>4</v>
      </c>
      <c r="C34" s="22">
        <v>2</v>
      </c>
      <c r="D34" s="22">
        <v>1</v>
      </c>
      <c r="E34" s="22">
        <v>50</v>
      </c>
      <c r="F34" s="22">
        <v>7</v>
      </c>
      <c r="G34" s="22">
        <v>439</v>
      </c>
      <c r="H34" s="22">
        <v>0</v>
      </c>
      <c r="I34" s="22">
        <v>0</v>
      </c>
      <c r="J34" s="22">
        <v>28</v>
      </c>
      <c r="K34" s="22">
        <v>7</v>
      </c>
      <c r="L34" s="22">
        <f t="shared" si="3"/>
        <v>534</v>
      </c>
    </row>
    <row r="35" spans="1:12" x14ac:dyDescent="0.25">
      <c r="A35" s="3">
        <v>523</v>
      </c>
      <c r="B35" s="1" t="s">
        <v>25</v>
      </c>
      <c r="C35" s="22">
        <v>2</v>
      </c>
      <c r="D35" s="22">
        <v>0</v>
      </c>
      <c r="E35" s="22">
        <v>89</v>
      </c>
      <c r="F35" s="22">
        <v>73</v>
      </c>
      <c r="G35" s="22">
        <v>144</v>
      </c>
      <c r="H35" s="22">
        <v>3</v>
      </c>
      <c r="I35" s="22">
        <v>0</v>
      </c>
      <c r="J35" s="22">
        <v>17</v>
      </c>
      <c r="K35" s="22">
        <v>3</v>
      </c>
      <c r="L35" s="22">
        <f t="shared" si="3"/>
        <v>331</v>
      </c>
    </row>
    <row r="36" spans="1:12" x14ac:dyDescent="0.25">
      <c r="A36" s="3">
        <v>517</v>
      </c>
      <c r="B36" s="1" t="s">
        <v>19</v>
      </c>
      <c r="C36" s="22">
        <v>8</v>
      </c>
      <c r="D36" s="22">
        <v>3</v>
      </c>
      <c r="E36" s="22">
        <v>67</v>
      </c>
      <c r="F36" s="22">
        <v>85</v>
      </c>
      <c r="G36" s="22">
        <v>2324</v>
      </c>
      <c r="H36" s="22">
        <v>17</v>
      </c>
      <c r="I36" s="22">
        <v>1</v>
      </c>
      <c r="J36" s="22">
        <v>87</v>
      </c>
      <c r="K36" s="22">
        <v>15</v>
      </c>
      <c r="L36" s="22">
        <f t="shared" si="3"/>
        <v>2607</v>
      </c>
    </row>
    <row r="37" spans="1:12" x14ac:dyDescent="0.25">
      <c r="A37" s="3">
        <v>536</v>
      </c>
      <c r="B37" s="1" t="s">
        <v>37</v>
      </c>
      <c r="C37" s="22">
        <v>2</v>
      </c>
      <c r="D37" s="22">
        <v>1</v>
      </c>
      <c r="E37" s="22">
        <v>20</v>
      </c>
      <c r="F37" s="22">
        <v>7</v>
      </c>
      <c r="G37" s="22">
        <v>124</v>
      </c>
      <c r="H37" s="22">
        <v>0</v>
      </c>
      <c r="I37" s="22">
        <v>0</v>
      </c>
      <c r="J37" s="22">
        <v>8</v>
      </c>
      <c r="K37" s="22">
        <v>4</v>
      </c>
      <c r="L37" s="22">
        <f t="shared" si="3"/>
        <v>166</v>
      </c>
    </row>
    <row r="38" spans="1:12" x14ac:dyDescent="0.25">
      <c r="A38" s="3">
        <v>526</v>
      </c>
      <c r="B38" s="1" t="s">
        <v>28</v>
      </c>
      <c r="C38" s="22">
        <v>4</v>
      </c>
      <c r="D38" s="22">
        <v>2</v>
      </c>
      <c r="E38" s="22">
        <v>250</v>
      </c>
      <c r="F38" s="22">
        <v>37</v>
      </c>
      <c r="G38" s="22">
        <v>437</v>
      </c>
      <c r="H38" s="22">
        <v>0</v>
      </c>
      <c r="I38" s="22">
        <v>1</v>
      </c>
      <c r="J38" s="22">
        <v>60</v>
      </c>
      <c r="K38" s="22">
        <v>19</v>
      </c>
      <c r="L38" s="22">
        <f t="shared" si="3"/>
        <v>810</v>
      </c>
    </row>
    <row r="39" spans="1:12" x14ac:dyDescent="0.25">
      <c r="A39" s="3">
        <v>528</v>
      </c>
      <c r="B39" s="1" t="s">
        <v>30</v>
      </c>
      <c r="C39" s="22">
        <v>2</v>
      </c>
      <c r="D39" s="22">
        <v>0</v>
      </c>
      <c r="E39" s="22">
        <v>2</v>
      </c>
      <c r="F39" s="22">
        <v>19</v>
      </c>
      <c r="G39" s="22">
        <v>44</v>
      </c>
      <c r="H39" s="22">
        <v>0</v>
      </c>
      <c r="I39" s="22">
        <v>0</v>
      </c>
      <c r="J39" s="22">
        <v>0</v>
      </c>
      <c r="K39" s="22">
        <v>16</v>
      </c>
      <c r="L39" s="22">
        <f t="shared" si="3"/>
        <v>83</v>
      </c>
    </row>
    <row r="40" spans="1:12" x14ac:dyDescent="0.25">
      <c r="A40" s="3">
        <v>524</v>
      </c>
      <c r="B40" s="1" t="s">
        <v>26</v>
      </c>
      <c r="C40" s="22">
        <v>58</v>
      </c>
      <c r="D40" s="22">
        <v>4</v>
      </c>
      <c r="E40" s="22">
        <v>297</v>
      </c>
      <c r="F40" s="22">
        <v>512</v>
      </c>
      <c r="G40" s="22">
        <v>793</v>
      </c>
      <c r="H40" s="22">
        <v>0</v>
      </c>
      <c r="I40" s="22">
        <v>3</v>
      </c>
      <c r="J40" s="22">
        <v>35</v>
      </c>
      <c r="K40" s="22">
        <v>158</v>
      </c>
      <c r="L40" s="22">
        <f t="shared" si="3"/>
        <v>1860</v>
      </c>
    </row>
    <row r="41" spans="1:12" x14ac:dyDescent="0.25">
      <c r="A41" s="3">
        <v>527</v>
      </c>
      <c r="B41" s="1" t="s">
        <v>29</v>
      </c>
      <c r="C41" s="22">
        <v>2</v>
      </c>
      <c r="D41" s="22">
        <v>2</v>
      </c>
      <c r="E41" s="22">
        <v>25</v>
      </c>
      <c r="F41" s="22">
        <v>304</v>
      </c>
      <c r="G41" s="22">
        <v>19</v>
      </c>
      <c r="H41" s="22">
        <v>0</v>
      </c>
      <c r="I41" s="22">
        <v>1</v>
      </c>
      <c r="J41" s="22">
        <v>3</v>
      </c>
      <c r="K41" s="22">
        <v>12</v>
      </c>
      <c r="L41" s="22">
        <f t="shared" si="3"/>
        <v>368</v>
      </c>
    </row>
    <row r="42" spans="1:12" x14ac:dyDescent="0.25">
      <c r="A42" s="3">
        <v>535</v>
      </c>
      <c r="B42" s="1" t="s">
        <v>36</v>
      </c>
      <c r="C42" s="22">
        <v>262</v>
      </c>
      <c r="D42" s="22">
        <v>3</v>
      </c>
      <c r="E42" s="22">
        <v>179</v>
      </c>
      <c r="F42" s="22">
        <v>260</v>
      </c>
      <c r="G42" s="22">
        <v>436</v>
      </c>
      <c r="H42" s="22">
        <v>15</v>
      </c>
      <c r="I42" s="22">
        <v>5</v>
      </c>
      <c r="J42" s="22">
        <v>33</v>
      </c>
      <c r="K42" s="22">
        <v>60</v>
      </c>
      <c r="L42" s="22">
        <f t="shared" si="3"/>
        <v>1253</v>
      </c>
    </row>
    <row r="43" spans="1:12" x14ac:dyDescent="0.25">
      <c r="A43" s="3">
        <v>505</v>
      </c>
      <c r="B43" s="1" t="s">
        <v>8</v>
      </c>
      <c r="C43" s="22">
        <v>19</v>
      </c>
      <c r="D43" s="22">
        <v>2</v>
      </c>
      <c r="E43" s="22">
        <v>343</v>
      </c>
      <c r="F43" s="22">
        <v>100</v>
      </c>
      <c r="G43" s="22">
        <v>462</v>
      </c>
      <c r="H43" s="22">
        <v>14</v>
      </c>
      <c r="I43" s="22">
        <v>2</v>
      </c>
      <c r="J43" s="22">
        <v>59</v>
      </c>
      <c r="K43" s="22">
        <v>22</v>
      </c>
      <c r="L43" s="22">
        <f t="shared" si="3"/>
        <v>1023</v>
      </c>
    </row>
    <row r="44" spans="1:12" x14ac:dyDescent="0.25">
      <c r="A44" s="3">
        <v>515</v>
      </c>
      <c r="B44" s="1" t="s">
        <v>17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2">
        <f t="shared" si="3"/>
        <v>0</v>
      </c>
    </row>
    <row r="45" spans="1:12" x14ac:dyDescent="0.25">
      <c r="A45" s="3">
        <v>521</v>
      </c>
      <c r="B45" s="1" t="s">
        <v>23</v>
      </c>
      <c r="C45" s="22">
        <v>2</v>
      </c>
      <c r="D45" s="22">
        <v>2</v>
      </c>
      <c r="E45" s="22">
        <v>49</v>
      </c>
      <c r="F45" s="22">
        <v>22</v>
      </c>
      <c r="G45" s="22">
        <v>701</v>
      </c>
      <c r="H45" s="22">
        <v>0</v>
      </c>
      <c r="I45" s="22">
        <v>1</v>
      </c>
      <c r="J45" s="22">
        <v>12</v>
      </c>
      <c r="K45" s="22">
        <v>2</v>
      </c>
      <c r="L45" s="22">
        <f t="shared" si="3"/>
        <v>791</v>
      </c>
    </row>
    <row r="46" spans="1:12" x14ac:dyDescent="0.25">
      <c r="A46" s="3">
        <v>537</v>
      </c>
      <c r="B46" s="1" t="s">
        <v>38</v>
      </c>
      <c r="C46" s="22">
        <v>5</v>
      </c>
      <c r="D46" s="22">
        <v>2</v>
      </c>
      <c r="E46" s="22">
        <v>211</v>
      </c>
      <c r="F46" s="22">
        <v>13</v>
      </c>
      <c r="G46" s="22">
        <v>291</v>
      </c>
      <c r="H46" s="22">
        <v>1</v>
      </c>
      <c r="I46" s="22">
        <v>0</v>
      </c>
      <c r="J46" s="22">
        <v>35</v>
      </c>
      <c r="K46" s="22">
        <v>0</v>
      </c>
      <c r="L46" s="22">
        <f t="shared" si="3"/>
        <v>558</v>
      </c>
    </row>
    <row r="47" spans="1:12" x14ac:dyDescent="0.25">
      <c r="A47" s="3">
        <v>511</v>
      </c>
      <c r="B47" s="1" t="s">
        <v>13</v>
      </c>
      <c r="C47" s="22">
        <v>1</v>
      </c>
      <c r="D47" s="22">
        <v>1</v>
      </c>
      <c r="E47" s="22">
        <v>27</v>
      </c>
      <c r="F47" s="22">
        <v>26</v>
      </c>
      <c r="G47" s="22">
        <v>31</v>
      </c>
      <c r="H47" s="22">
        <v>0</v>
      </c>
      <c r="I47" s="22">
        <v>0</v>
      </c>
      <c r="J47" s="22">
        <v>1</v>
      </c>
      <c r="K47" s="22">
        <v>7</v>
      </c>
      <c r="L47" s="22">
        <f t="shared" si="3"/>
        <v>94</v>
      </c>
    </row>
    <row r="48" spans="1:12" x14ac:dyDescent="0.25">
      <c r="A48" s="3">
        <v>506</v>
      </c>
      <c r="B48" s="1" t="s">
        <v>9</v>
      </c>
      <c r="C48" s="22">
        <v>0</v>
      </c>
      <c r="D48" s="22">
        <v>0</v>
      </c>
      <c r="E48" s="22">
        <v>0</v>
      </c>
      <c r="F48" s="22">
        <v>3</v>
      </c>
      <c r="G48" s="22">
        <v>24</v>
      </c>
      <c r="H48" s="22">
        <v>0</v>
      </c>
      <c r="I48" s="22">
        <v>0</v>
      </c>
      <c r="J48" s="22">
        <v>1</v>
      </c>
      <c r="K48" s="22">
        <v>0</v>
      </c>
      <c r="L48" s="22">
        <f t="shared" si="3"/>
        <v>28</v>
      </c>
    </row>
    <row r="49" spans="1:39" x14ac:dyDescent="0.25">
      <c r="A49" s="3">
        <v>531</v>
      </c>
      <c r="B49" s="1" t="s">
        <v>32</v>
      </c>
      <c r="C49" s="22">
        <v>0</v>
      </c>
      <c r="D49" s="22">
        <v>2</v>
      </c>
      <c r="E49" s="22">
        <v>69</v>
      </c>
      <c r="F49" s="22">
        <v>8</v>
      </c>
      <c r="G49" s="22">
        <v>125</v>
      </c>
      <c r="H49" s="22">
        <v>0</v>
      </c>
      <c r="I49" s="22">
        <v>1</v>
      </c>
      <c r="J49" s="22">
        <v>0</v>
      </c>
      <c r="K49" s="22">
        <v>4</v>
      </c>
      <c r="L49" s="22">
        <f t="shared" si="3"/>
        <v>209</v>
      </c>
    </row>
    <row r="50" spans="1:39" x14ac:dyDescent="0.25">
      <c r="A50" s="3">
        <v>510</v>
      </c>
      <c r="B50" s="1" t="s">
        <v>12</v>
      </c>
      <c r="C50" s="22">
        <v>5</v>
      </c>
      <c r="D50" s="22">
        <v>2</v>
      </c>
      <c r="E50" s="22">
        <v>468</v>
      </c>
      <c r="F50" s="22">
        <v>79</v>
      </c>
      <c r="G50" s="22">
        <v>61</v>
      </c>
      <c r="H50" s="22">
        <v>1</v>
      </c>
      <c r="I50" s="22">
        <v>1</v>
      </c>
      <c r="J50" s="22">
        <v>23</v>
      </c>
      <c r="K50" s="22">
        <v>7</v>
      </c>
      <c r="L50" s="22">
        <f t="shared" si="3"/>
        <v>647</v>
      </c>
    </row>
    <row r="51" spans="1:39" x14ac:dyDescent="0.25">
      <c r="A51" s="3">
        <v>533</v>
      </c>
      <c r="B51" s="1" t="s">
        <v>34</v>
      </c>
      <c r="C51" s="22">
        <v>2</v>
      </c>
      <c r="D51" s="22">
        <v>0</v>
      </c>
      <c r="E51" s="22">
        <v>6</v>
      </c>
      <c r="F51" s="22">
        <v>3</v>
      </c>
      <c r="G51" s="22">
        <v>187</v>
      </c>
      <c r="H51" s="22">
        <v>0</v>
      </c>
      <c r="I51" s="22">
        <v>0</v>
      </c>
      <c r="J51" s="22">
        <v>7</v>
      </c>
      <c r="K51" s="22">
        <v>4</v>
      </c>
      <c r="L51" s="22">
        <f t="shared" si="3"/>
        <v>209</v>
      </c>
    </row>
    <row r="52" spans="1:39" x14ac:dyDescent="0.25">
      <c r="A52" s="3">
        <v>522</v>
      </c>
      <c r="B52" s="1" t="s">
        <v>24</v>
      </c>
      <c r="C52" s="22">
        <v>10</v>
      </c>
      <c r="D52" s="22">
        <v>4</v>
      </c>
      <c r="E52" s="22">
        <v>728</v>
      </c>
      <c r="F52" s="22">
        <v>110</v>
      </c>
      <c r="G52" s="22">
        <v>819</v>
      </c>
      <c r="H52" s="22">
        <v>1</v>
      </c>
      <c r="I52" s="22">
        <v>2</v>
      </c>
      <c r="J52" s="22">
        <v>76</v>
      </c>
      <c r="K52" s="22">
        <v>83</v>
      </c>
      <c r="L52" s="22">
        <f t="shared" si="3"/>
        <v>1833</v>
      </c>
    </row>
    <row r="53" spans="1:39" x14ac:dyDescent="0.25">
      <c r="A53" s="3">
        <v>534</v>
      </c>
      <c r="B53" s="1" t="s">
        <v>35</v>
      </c>
      <c r="C53" s="22">
        <v>0</v>
      </c>
      <c r="D53" s="22">
        <v>1</v>
      </c>
      <c r="E53" s="22">
        <v>11</v>
      </c>
      <c r="F53" s="22">
        <v>4</v>
      </c>
      <c r="G53" s="22">
        <v>119</v>
      </c>
      <c r="H53" s="22">
        <v>0</v>
      </c>
      <c r="I53" s="22">
        <v>0</v>
      </c>
      <c r="J53" s="22">
        <v>3</v>
      </c>
      <c r="K53" s="22">
        <v>0</v>
      </c>
      <c r="L53" s="22">
        <f t="shared" si="3"/>
        <v>138</v>
      </c>
    </row>
    <row r="54" spans="1:39" x14ac:dyDescent="0.25">
      <c r="A54" s="3">
        <v>504</v>
      </c>
      <c r="B54" s="1" t="s">
        <v>7</v>
      </c>
      <c r="C54" s="22">
        <v>13</v>
      </c>
      <c r="D54" s="22">
        <v>1</v>
      </c>
      <c r="E54" s="22">
        <v>202</v>
      </c>
      <c r="F54" s="22">
        <v>370</v>
      </c>
      <c r="G54" s="22">
        <v>135</v>
      </c>
      <c r="H54" s="22">
        <v>2</v>
      </c>
      <c r="I54" s="22">
        <v>0</v>
      </c>
      <c r="J54" s="22">
        <v>18</v>
      </c>
      <c r="K54" s="22">
        <v>23</v>
      </c>
      <c r="L54" s="22">
        <f t="shared" si="3"/>
        <v>764</v>
      </c>
    </row>
    <row r="55" spans="1:39" x14ac:dyDescent="0.25">
      <c r="A55" s="3">
        <v>516</v>
      </c>
      <c r="B55" s="1" t="s">
        <v>18</v>
      </c>
      <c r="C55" s="22">
        <v>6</v>
      </c>
      <c r="D55" s="22">
        <v>1</v>
      </c>
      <c r="E55" s="22">
        <v>29</v>
      </c>
      <c r="F55" s="22">
        <v>62</v>
      </c>
      <c r="G55" s="22">
        <v>63</v>
      </c>
      <c r="H55" s="22">
        <v>0</v>
      </c>
      <c r="I55" s="22">
        <v>0</v>
      </c>
      <c r="J55" s="22">
        <v>5</v>
      </c>
      <c r="K55" s="22">
        <v>2</v>
      </c>
      <c r="L55" s="22">
        <f t="shared" si="3"/>
        <v>168</v>
      </c>
    </row>
    <row r="56" spans="1:39" s="10" customFormat="1" x14ac:dyDescent="0.25">
      <c r="A56" s="28" t="s">
        <v>57</v>
      </c>
      <c r="B56" s="28"/>
      <c r="C56" s="26">
        <f>SUM(C6:C7,C10,C9,C11:C23,C25:C55)</f>
        <v>1769</v>
      </c>
      <c r="D56" s="26">
        <f t="shared" ref="D56:K56" si="4">SUM(D6:D7,D10,D9,D11:D23,D25:D55)</f>
        <v>89</v>
      </c>
      <c r="E56" s="26">
        <f t="shared" si="4"/>
        <v>10427</v>
      </c>
      <c r="F56" s="26">
        <f t="shared" si="4"/>
        <v>13065</v>
      </c>
      <c r="G56" s="26">
        <f t="shared" si="4"/>
        <v>13859</v>
      </c>
      <c r="H56" s="26">
        <v>304</v>
      </c>
      <c r="I56" s="26">
        <f t="shared" si="4"/>
        <v>55</v>
      </c>
      <c r="J56" s="26">
        <f t="shared" si="4"/>
        <v>1316</v>
      </c>
      <c r="K56" s="26">
        <f t="shared" si="4"/>
        <v>603</v>
      </c>
      <c r="L56" s="26">
        <f t="shared" si="3"/>
        <v>41487</v>
      </c>
    </row>
    <row r="57" spans="1:39" ht="15" customHeight="1" x14ac:dyDescent="0.25"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39" x14ac:dyDescent="0.25">
      <c r="A58" s="21" t="s">
        <v>47</v>
      </c>
      <c r="B58" s="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x14ac:dyDescent="0.25">
      <c r="A59" s="8"/>
      <c r="B59" s="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x14ac:dyDescent="0.25">
      <c r="A60" s="8"/>
      <c r="B60" s="7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x14ac:dyDescent="0.25">
      <c r="A61" s="8"/>
      <c r="B61" s="9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5" customHeight="1" x14ac:dyDescent="0.25">
      <c r="A62" s="8"/>
      <c r="B62" s="9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6" ht="15" customHeight="1" x14ac:dyDescent="0.25"/>
  </sheetData>
  <mergeCells count="1">
    <mergeCell ref="A56:B56"/>
  </mergeCells>
  <printOptions horizontalCentered="1" verticalCentered="1"/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A. Miller</dc:creator>
  <cp:lastModifiedBy>Gaffney, Mitchell T.</cp:lastModifiedBy>
  <cp:lastPrinted>2024-01-05T20:28:09Z</cp:lastPrinted>
  <dcterms:created xsi:type="dcterms:W3CDTF">2022-12-27T21:25:13Z</dcterms:created>
  <dcterms:modified xsi:type="dcterms:W3CDTF">2024-01-05T20:39:56Z</dcterms:modified>
</cp:coreProperties>
</file>