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/>
  <bookViews>
    <workbookView xWindow="0" yWindow="0" windowWidth="28770" windowHeight="14910"/>
  </bookViews>
  <sheets>
    <sheet name="Final" sheetId="2" r:id="rId1"/>
  </sheets>
  <calcPr calcId="125725"/>
</workbook>
</file>

<file path=xl/calcChain.xml><?xml version="1.0" encoding="utf-8"?>
<calcChain xmlns="http://schemas.openxmlformats.org/spreadsheetml/2006/main">
  <c r="I75" i="2"/>
  <c r="J75" s="1"/>
  <c r="G75"/>
  <c r="D75"/>
  <c r="J73"/>
  <c r="I73"/>
  <c r="G73"/>
  <c r="D73"/>
  <c r="J72"/>
  <c r="I72"/>
  <c r="G72"/>
  <c r="D72"/>
  <c r="J71"/>
  <c r="I71"/>
  <c r="G71"/>
  <c r="D71"/>
  <c r="J69"/>
  <c r="I69"/>
  <c r="G69"/>
  <c r="D69"/>
  <c r="J67"/>
  <c r="I67"/>
  <c r="G67"/>
  <c r="D67"/>
  <c r="J66"/>
  <c r="I66"/>
  <c r="G66"/>
  <c r="D66"/>
  <c r="J65"/>
  <c r="I65"/>
  <c r="G65"/>
  <c r="D65"/>
  <c r="J63"/>
  <c r="I63"/>
  <c r="G63"/>
  <c r="D63"/>
  <c r="J62"/>
  <c r="I62"/>
  <c r="G62"/>
  <c r="D62"/>
  <c r="J61"/>
  <c r="I61"/>
  <c r="G61"/>
  <c r="D61"/>
  <c r="J60"/>
  <c r="I60"/>
  <c r="G60"/>
  <c r="D60"/>
  <c r="J58"/>
  <c r="I58"/>
  <c r="G58"/>
  <c r="D58"/>
  <c r="I57"/>
  <c r="J57" s="1"/>
  <c r="G57"/>
  <c r="D57"/>
  <c r="I56"/>
  <c r="J56" s="1"/>
  <c r="G56"/>
  <c r="D56"/>
  <c r="I55"/>
  <c r="J55" s="1"/>
  <c r="G55"/>
  <c r="D55"/>
  <c r="I53"/>
  <c r="J53" s="1"/>
  <c r="G53"/>
  <c r="D53"/>
  <c r="I52"/>
  <c r="J52" s="1"/>
  <c r="G52"/>
  <c r="D52"/>
  <c r="I51"/>
  <c r="J51" s="1"/>
  <c r="G51"/>
  <c r="D51"/>
  <c r="I49"/>
  <c r="J49" s="1"/>
  <c r="G49"/>
  <c r="D49"/>
  <c r="I48"/>
  <c r="J48" s="1"/>
  <c r="G48"/>
  <c r="D48"/>
  <c r="I46"/>
  <c r="J46" s="1"/>
  <c r="G46"/>
  <c r="D46"/>
  <c r="I45"/>
  <c r="J45" s="1"/>
  <c r="G45"/>
  <c r="D45"/>
  <c r="I43"/>
  <c r="J43" s="1"/>
  <c r="G43"/>
  <c r="D43"/>
  <c r="I42"/>
  <c r="J42" s="1"/>
  <c r="G42"/>
  <c r="D42"/>
  <c r="I40"/>
  <c r="J40" s="1"/>
  <c r="G40"/>
  <c r="D40"/>
  <c r="I39"/>
  <c r="J39" s="1"/>
  <c r="G39"/>
  <c r="D39"/>
  <c r="I37"/>
  <c r="J37" s="1"/>
  <c r="G37"/>
  <c r="D37"/>
  <c r="I36"/>
  <c r="J36" s="1"/>
  <c r="G36"/>
  <c r="D36"/>
  <c r="I35"/>
  <c r="J35" s="1"/>
  <c r="G35"/>
  <c r="D35"/>
  <c r="I33"/>
  <c r="J33" s="1"/>
  <c r="G33"/>
  <c r="D33"/>
  <c r="I32"/>
  <c r="J32" s="1"/>
  <c r="G32"/>
  <c r="D32"/>
  <c r="I31"/>
  <c r="J31" s="1"/>
  <c r="G31"/>
  <c r="D31"/>
  <c r="I30"/>
  <c r="J30" s="1"/>
  <c r="G30"/>
  <c r="D30"/>
  <c r="I29"/>
  <c r="J29" s="1"/>
  <c r="G29"/>
  <c r="D29"/>
  <c r="I28"/>
  <c r="J28" s="1"/>
  <c r="G28"/>
  <c r="D28"/>
  <c r="I26"/>
  <c r="J26" s="1"/>
  <c r="G26"/>
  <c r="D26"/>
  <c r="I25"/>
  <c r="J25" s="1"/>
  <c r="G25"/>
  <c r="D25"/>
  <c r="I23"/>
  <c r="J23" s="1"/>
  <c r="G23"/>
  <c r="D23"/>
  <c r="I22"/>
  <c r="J22" s="1"/>
  <c r="G22"/>
  <c r="D22"/>
  <c r="I21"/>
  <c r="J21" s="1"/>
  <c r="G21"/>
  <c r="D21"/>
  <c r="I19"/>
  <c r="J19" s="1"/>
  <c r="G19"/>
  <c r="D19"/>
  <c r="I18"/>
  <c r="J18" s="1"/>
  <c r="G18"/>
  <c r="D18"/>
  <c r="I17"/>
  <c r="J17" s="1"/>
  <c r="G17"/>
  <c r="D17"/>
  <c r="I15"/>
  <c r="J15" s="1"/>
  <c r="G15"/>
  <c r="D15"/>
  <c r="I14"/>
  <c r="J14" s="1"/>
  <c r="G14"/>
  <c r="D14"/>
</calcChain>
</file>

<file path=xl/sharedStrings.xml><?xml version="1.0" encoding="utf-8"?>
<sst xmlns="http://schemas.openxmlformats.org/spreadsheetml/2006/main" count="74" uniqueCount="65">
  <si>
    <t xml:space="preserve">Report Total          </t>
  </si>
  <si>
    <t>Illinois Community College Board</t>
  </si>
  <si>
    <t>Table B-3</t>
  </si>
  <si>
    <t>COMPLETERS SIMULTANEOUSLY EMPLOYED AND PURSUING ADDITIONAL EDUCATION</t>
  </si>
  <si>
    <t>IN SELECTED CAREER AND TECHNICAL EDUCATION PROGRAMS*</t>
  </si>
  <si>
    <t>EMPLOYED AND PURSUING</t>
  </si>
  <si>
    <t>TOTAL COMPLETERS</t>
  </si>
  <si>
    <t>ADDITIONAL EDUCATION IN</t>
  </si>
  <si>
    <t>TOTAL</t>
  </si>
  <si>
    <t>A RELATED FIELD</t>
  </si>
  <si>
    <t>AN UNRELATED FIELD</t>
  </si>
  <si>
    <t>ADDITIONAL EDUCATION</t>
  </si>
  <si>
    <t>NUMBER</t>
  </si>
  <si>
    <t>CIP</t>
  </si>
  <si>
    <t>PROGRAM TITLE</t>
  </si>
  <si>
    <t>PERCENT</t>
  </si>
  <si>
    <t>RESPONDING</t>
  </si>
  <si>
    <t>Associate Degree</t>
  </si>
  <si>
    <t>Advanced Certificate (30 hours or more)</t>
  </si>
  <si>
    <t>Basic Certificate (Less than 30 hours)</t>
  </si>
  <si>
    <t>*Selected programs reviewed in report only, excludes correctional and deceased students, as well as programs with a low number of completers.</t>
  </si>
  <si>
    <t>FY2013 GRADUATES FOR FY2014 REPORT</t>
  </si>
  <si>
    <t xml:space="preserve">                  </t>
  </si>
  <si>
    <t>AGRICULTURE, GENERAL</t>
  </si>
  <si>
    <t xml:space="preserve">Agriculture, General </t>
  </si>
  <si>
    <t>AGRICULTURAL BUSINESS AND MANAGEMENT</t>
  </si>
  <si>
    <t>Agricultural Business and Management, General</t>
  </si>
  <si>
    <t>Agricultural Economics</t>
  </si>
  <si>
    <t>AGRICULTURAL PRODUCTION OPERATIONS</t>
  </si>
  <si>
    <t>Agricultural Production Operations, General</t>
  </si>
  <si>
    <t>Animal/Livestock Husbandry and Production</t>
  </si>
  <si>
    <t>AGRICULTURAL AND DOMESTIC ANIMAL SERVICES</t>
  </si>
  <si>
    <t>Equestrian/Equine Studies</t>
  </si>
  <si>
    <t>APPLIED HORTICULTURE AND HORTICULTURAL BUSINESS SERVICES</t>
  </si>
  <si>
    <t>Applied Horticulture and Horticultural Business Services, General</t>
  </si>
  <si>
    <t>Ornamental Horticulture</t>
  </si>
  <si>
    <t>Landscaping and Groundskeeping</t>
  </si>
  <si>
    <t>Turf and Turfgrass Management</t>
  </si>
  <si>
    <t>Floriculture/Floristry Operations and Management</t>
  </si>
  <si>
    <t>ENVIRONMENTAL CONTROL TECHNOLOGIES/TECHNICIANS</t>
  </si>
  <si>
    <t>Energy Management and Systems Technology/Technician</t>
  </si>
  <si>
    <t>Solar Energy Technology/Technician</t>
  </si>
  <si>
    <t>CONSTRUCTION TRADES, GENERAL</t>
  </si>
  <si>
    <t>Construction Trades, General</t>
  </si>
  <si>
    <t>HEALTH AIDES/ATTENDANTS/ORDERLIES</t>
  </si>
  <si>
    <t>Home Health Aide/Home Attendant</t>
  </si>
  <si>
    <t>MOVEMENT AND MIND-BODY THERAPIES AND EDUCATION</t>
  </si>
  <si>
    <t>Movement and Mind-Body Therapies and Education, Other</t>
  </si>
  <si>
    <t>REGISTERED NURSING, NURSING ADMINISTRATION, NURSING RESEARCH AND CLINICAL NURSING</t>
  </si>
  <si>
    <t>Registered Nursing/Registered Nurse</t>
  </si>
  <si>
    <t>PRACTICAL NURSING, VOCATIONAL NURSING AND NURSING ASSISTANTS</t>
  </si>
  <si>
    <t>Licensed Practical/Vocational Nurse Training (LPN, LVN, Cert., Dipl., AAS)</t>
  </si>
  <si>
    <t>Nursing Assistant/Aide and Patient Care Assistant/Aide</t>
  </si>
  <si>
    <t>HOSPITALITY ADMINISTRATION/MANAGEMENT</t>
  </si>
  <si>
    <t>Hospitality Administration/Management, General</t>
  </si>
  <si>
    <t>Tourism and Travel Services Management</t>
  </si>
  <si>
    <t>Hotel/Motel Administration/Management</t>
  </si>
  <si>
    <t>GENERAL SALES, MERCHANDISING AND RELATED MARKETING OPERATIONS</t>
  </si>
  <si>
    <t>Sales, Distribution, and Marketing Operations, General</t>
  </si>
  <si>
    <t>Retailing and Retail Operations</t>
  </si>
  <si>
    <t>Selling Skills and Sales Operations</t>
  </si>
  <si>
    <t>SPECIALIZED SALES, MERCHANDISING, AND MARKETING OPERATIONS</t>
  </si>
  <si>
    <t>Fashion Merchandising</t>
  </si>
  <si>
    <t>Tourism and Travel Services Marketing Operations</t>
  </si>
  <si>
    <t>SOURCE OF DATA:  Follow-Up Study of Fiscal Year 2013 Career and Technical Education Program Completers</t>
  </si>
</sst>
</file>

<file path=xl/styles.xml><?xml version="1.0" encoding="utf-8"?>
<styleSheet xmlns="http://schemas.openxmlformats.org/spreadsheetml/2006/main">
  <numFmts count="4">
    <numFmt numFmtId="164" formatCode="[$$-409]\ #,##0"/>
    <numFmt numFmtId="165" formatCode="0.0%"/>
    <numFmt numFmtId="166" formatCode="0000"/>
    <numFmt numFmtId="167" formatCode="000000"/>
  </numFmts>
  <fonts count="9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164" fontId="3" fillId="0" borderId="0"/>
  </cellStyleXfs>
  <cellXfs count="2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165" fontId="0" fillId="0" borderId="0" xfId="0" applyNumberFormat="1"/>
    <xf numFmtId="0" fontId="6" fillId="0" borderId="0" xfId="0" applyFont="1"/>
    <xf numFmtId="165" fontId="6" fillId="0" borderId="0" xfId="0" applyNumberFormat="1" applyFont="1"/>
    <xf numFmtId="3" fontId="6" fillId="0" borderId="0" xfId="0" applyNumberFormat="1" applyFont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166" fontId="0" fillId="0" borderId="0" xfId="0" applyNumberFormat="1" applyFill="1"/>
    <xf numFmtId="0" fontId="0" fillId="0" borderId="0" xfId="0" applyFill="1"/>
    <xf numFmtId="167" fontId="0" fillId="0" borderId="0" xfId="0" applyNumberFormat="1" applyFill="1"/>
    <xf numFmtId="2" fontId="0" fillId="0" borderId="0" xfId="0" applyNumberFormat="1" applyFill="1" applyAlignment="1">
      <alignment vertical="top"/>
    </xf>
    <xf numFmtId="2" fontId="7" fillId="0" borderId="0" xfId="0" applyNumberFormat="1" applyFont="1" applyFill="1" applyAlignment="1">
      <alignment vertical="top"/>
    </xf>
    <xf numFmtId="0" fontId="7" fillId="0" borderId="0" xfId="0" applyFont="1" applyFill="1"/>
    <xf numFmtId="2" fontId="0" fillId="0" borderId="0" xfId="0" applyNumberFormat="1" applyFont="1" applyFill="1" applyAlignment="1">
      <alignment vertical="top"/>
    </xf>
    <xf numFmtId="0" fontId="8" fillId="0" borderId="0" xfId="0" applyFont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Continuous"/>
    </xf>
  </cellXfs>
  <cellStyles count="8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workbookViewId="0">
      <selection activeCell="A13" sqref="A13"/>
    </sheetView>
  </sheetViews>
  <sheetFormatPr defaultRowHeight="12.75"/>
  <cols>
    <col min="2" max="2" width="88.42578125" customWidth="1"/>
    <col min="3" max="4" width="12.5703125" customWidth="1"/>
    <col min="5" max="5" width="3.28515625" customWidth="1"/>
    <col min="6" max="7" width="12.5703125" customWidth="1"/>
    <col min="8" max="8" width="3.28515625" customWidth="1"/>
    <col min="9" max="10" width="12.5703125" customWidth="1"/>
    <col min="11" max="11" width="3.28515625" customWidth="1"/>
    <col min="13" max="13" width="3.28515625" customWidth="1"/>
  </cols>
  <sheetData>
    <row r="1" spans="1:13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2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9" spans="1:13">
      <c r="C9" s="2" t="s">
        <v>5</v>
      </c>
      <c r="D9" s="2"/>
      <c r="F9" s="2" t="s">
        <v>5</v>
      </c>
      <c r="G9" s="2"/>
      <c r="I9" s="2" t="s">
        <v>6</v>
      </c>
      <c r="J9" s="2"/>
    </row>
    <row r="10" spans="1:13">
      <c r="C10" s="2" t="s">
        <v>7</v>
      </c>
      <c r="D10" s="2"/>
      <c r="F10" s="2" t="s">
        <v>7</v>
      </c>
      <c r="G10" s="2"/>
      <c r="I10" s="2" t="s">
        <v>5</v>
      </c>
      <c r="J10" s="2"/>
      <c r="L10" s="2" t="s">
        <v>8</v>
      </c>
      <c r="M10" s="2"/>
    </row>
    <row r="11" spans="1:13">
      <c r="C11" s="3" t="s">
        <v>9</v>
      </c>
      <c r="D11" s="3"/>
      <c r="E11" s="4"/>
      <c r="F11" s="3" t="s">
        <v>10</v>
      </c>
      <c r="G11" s="3"/>
      <c r="H11" s="4"/>
      <c r="I11" s="3" t="s">
        <v>11</v>
      </c>
      <c r="J11" s="3"/>
      <c r="L11" s="2" t="s">
        <v>12</v>
      </c>
      <c r="M11" s="2"/>
    </row>
    <row r="12" spans="1:13">
      <c r="A12" s="9" t="s">
        <v>13</v>
      </c>
      <c r="B12" s="10" t="s">
        <v>14</v>
      </c>
      <c r="C12" s="19" t="s">
        <v>12</v>
      </c>
      <c r="D12" s="20" t="s">
        <v>15</v>
      </c>
      <c r="E12" s="19"/>
      <c r="F12" s="19" t="s">
        <v>12</v>
      </c>
      <c r="G12" s="20" t="s">
        <v>15</v>
      </c>
      <c r="H12" s="19"/>
      <c r="I12" s="19" t="s">
        <v>12</v>
      </c>
      <c r="J12" s="20" t="s">
        <v>15</v>
      </c>
      <c r="K12" s="21"/>
      <c r="L12" s="22" t="s">
        <v>16</v>
      </c>
      <c r="M12" s="22"/>
    </row>
    <row r="13" spans="1:13">
      <c r="B13" t="s">
        <v>22</v>
      </c>
    </row>
    <row r="14" spans="1:13">
      <c r="A14" s="11">
        <v>100</v>
      </c>
      <c r="B14" s="12" t="s">
        <v>23</v>
      </c>
      <c r="C14" s="1">
        <v>6</v>
      </c>
      <c r="D14" s="5">
        <f>C14/L14</f>
        <v>0.54545454545454541</v>
      </c>
      <c r="F14">
        <v>1</v>
      </c>
      <c r="G14" s="5">
        <f>F14/L14</f>
        <v>9.0909090909090912E-2</v>
      </c>
      <c r="I14" s="1">
        <f>SUM(C14,F14)</f>
        <v>7</v>
      </c>
      <c r="J14" s="5">
        <f>I14/L14</f>
        <v>0.63636363636363635</v>
      </c>
      <c r="L14" s="1">
        <v>11</v>
      </c>
    </row>
    <row r="15" spans="1:13">
      <c r="A15" s="13">
        <v>10000</v>
      </c>
      <c r="B15" s="12" t="s">
        <v>24</v>
      </c>
      <c r="C15" s="1">
        <v>6</v>
      </c>
      <c r="D15" s="5">
        <f>C15/L15</f>
        <v>0.54545454545454541</v>
      </c>
      <c r="F15">
        <v>1</v>
      </c>
      <c r="G15" s="5">
        <f>F15/L15</f>
        <v>9.0909090909090912E-2</v>
      </c>
      <c r="I15" s="1">
        <f>SUM(C15,F15)</f>
        <v>7</v>
      </c>
      <c r="J15" s="5">
        <f>I15/L15</f>
        <v>0.63636363636363635</v>
      </c>
      <c r="L15" s="1">
        <v>11</v>
      </c>
    </row>
    <row r="16" spans="1:13">
      <c r="A16" s="12"/>
      <c r="B16" s="12"/>
      <c r="C16" s="1"/>
      <c r="I16" s="1"/>
      <c r="L16" s="1"/>
    </row>
    <row r="17" spans="1:12">
      <c r="A17" s="11">
        <v>101</v>
      </c>
      <c r="B17" s="12" t="s">
        <v>25</v>
      </c>
      <c r="C17" s="1">
        <v>13</v>
      </c>
      <c r="D17" s="5">
        <f t="shared" ref="D17:D19" si="0">C17/L17</f>
        <v>0.37142857142857144</v>
      </c>
      <c r="F17">
        <v>1</v>
      </c>
      <c r="G17" s="5">
        <f t="shared" ref="G17:G19" si="1">F17/L17</f>
        <v>2.8571428571428571E-2</v>
      </c>
      <c r="I17" s="1">
        <f t="shared" ref="I17:I19" si="2">SUM(C17,F17)</f>
        <v>14</v>
      </c>
      <c r="J17" s="5">
        <f t="shared" ref="J17:J19" si="3">I17/L17</f>
        <v>0.4</v>
      </c>
      <c r="L17" s="1">
        <v>35</v>
      </c>
    </row>
    <row r="18" spans="1:12">
      <c r="A18" s="13">
        <v>10101</v>
      </c>
      <c r="B18" s="14" t="s">
        <v>26</v>
      </c>
      <c r="C18" s="1">
        <v>3</v>
      </c>
      <c r="D18" s="5">
        <f t="shared" si="0"/>
        <v>0.13043478260869565</v>
      </c>
      <c r="F18">
        <v>1</v>
      </c>
      <c r="G18" s="5">
        <f t="shared" si="1"/>
        <v>4.3478260869565216E-2</v>
      </c>
      <c r="I18" s="1">
        <f t="shared" si="2"/>
        <v>4</v>
      </c>
      <c r="J18" s="5">
        <f t="shared" si="3"/>
        <v>0.17391304347826086</v>
      </c>
      <c r="L18" s="1">
        <v>23</v>
      </c>
    </row>
    <row r="19" spans="1:12">
      <c r="A19" s="13">
        <v>10103</v>
      </c>
      <c r="B19" s="14" t="s">
        <v>27</v>
      </c>
      <c r="C19" s="1">
        <v>10</v>
      </c>
      <c r="D19" s="5">
        <f t="shared" si="0"/>
        <v>0.83333333333333337</v>
      </c>
      <c r="F19">
        <v>0</v>
      </c>
      <c r="G19" s="5">
        <f t="shared" si="1"/>
        <v>0</v>
      </c>
      <c r="I19" s="1">
        <f t="shared" si="2"/>
        <v>10</v>
      </c>
      <c r="J19" s="5">
        <f t="shared" si="3"/>
        <v>0.83333333333333337</v>
      </c>
      <c r="L19" s="1">
        <v>12</v>
      </c>
    </row>
    <row r="20" spans="1:12">
      <c r="A20" s="12"/>
      <c r="B20" s="14"/>
      <c r="C20" s="1"/>
      <c r="I20" s="1"/>
      <c r="L20" s="1"/>
    </row>
    <row r="21" spans="1:12">
      <c r="A21" s="11">
        <v>103</v>
      </c>
      <c r="B21" s="14" t="s">
        <v>28</v>
      </c>
      <c r="C21" s="1">
        <v>9</v>
      </c>
      <c r="D21" s="5">
        <f t="shared" ref="D21:D23" si="4">C21/L21</f>
        <v>0.36</v>
      </c>
      <c r="F21">
        <v>1</v>
      </c>
      <c r="G21" s="5">
        <f t="shared" ref="G21:G23" si="5">F21/L21</f>
        <v>0.04</v>
      </c>
      <c r="I21" s="1">
        <f t="shared" ref="I21:I23" si="6">SUM(C21,F21)</f>
        <v>10</v>
      </c>
      <c r="J21" s="5">
        <f t="shared" ref="J21:J23" si="7">I21/L21</f>
        <v>0.4</v>
      </c>
      <c r="L21" s="1">
        <v>25</v>
      </c>
    </row>
    <row r="22" spans="1:12">
      <c r="A22" s="13">
        <v>10301</v>
      </c>
      <c r="B22" s="14" t="s">
        <v>29</v>
      </c>
      <c r="C22" s="1">
        <v>9</v>
      </c>
      <c r="D22" s="5">
        <f t="shared" si="4"/>
        <v>0.39130434782608697</v>
      </c>
      <c r="F22">
        <v>1</v>
      </c>
      <c r="G22" s="5">
        <f t="shared" si="5"/>
        <v>4.3478260869565216E-2</v>
      </c>
      <c r="I22" s="1">
        <f t="shared" si="6"/>
        <v>10</v>
      </c>
      <c r="J22" s="5">
        <f t="shared" si="7"/>
        <v>0.43478260869565216</v>
      </c>
      <c r="L22" s="1">
        <v>23</v>
      </c>
    </row>
    <row r="23" spans="1:12">
      <c r="A23" s="13">
        <v>10302</v>
      </c>
      <c r="B23" s="15" t="s">
        <v>30</v>
      </c>
      <c r="C23" s="1">
        <v>0</v>
      </c>
      <c r="D23" s="5">
        <f t="shared" si="4"/>
        <v>0</v>
      </c>
      <c r="F23">
        <v>0</v>
      </c>
      <c r="G23" s="5">
        <f t="shared" si="5"/>
        <v>0</v>
      </c>
      <c r="I23" s="1">
        <f t="shared" si="6"/>
        <v>0</v>
      </c>
      <c r="J23" s="5">
        <f t="shared" si="7"/>
        <v>0</v>
      </c>
      <c r="L23" s="1">
        <v>2</v>
      </c>
    </row>
    <row r="24" spans="1:12">
      <c r="A24" s="12"/>
      <c r="B24" s="14"/>
      <c r="C24" s="1"/>
      <c r="I24" s="1"/>
      <c r="L24" s="1"/>
    </row>
    <row r="25" spans="1:12">
      <c r="A25" s="11">
        <v>105</v>
      </c>
      <c r="B25" s="15" t="s">
        <v>31</v>
      </c>
      <c r="C25" s="1">
        <v>0</v>
      </c>
      <c r="D25" s="5">
        <f t="shared" ref="D25:D26" si="8">C25/L25</f>
        <v>0</v>
      </c>
      <c r="F25">
        <v>2</v>
      </c>
      <c r="G25" s="5">
        <f t="shared" ref="G25:G26" si="9">F25/L25</f>
        <v>0.125</v>
      </c>
      <c r="I25" s="1">
        <f t="shared" ref="I25:I26" si="10">SUM(C25,F25)</f>
        <v>2</v>
      </c>
      <c r="J25" s="5">
        <f t="shared" ref="J25:J26" si="11">I25/L25</f>
        <v>0.125</v>
      </c>
      <c r="L25" s="1">
        <v>16</v>
      </c>
    </row>
    <row r="26" spans="1:12">
      <c r="A26" s="13">
        <v>10507</v>
      </c>
      <c r="B26" s="15" t="s">
        <v>32</v>
      </c>
      <c r="C26" s="1">
        <v>0</v>
      </c>
      <c r="D26" s="5">
        <f t="shared" si="8"/>
        <v>0</v>
      </c>
      <c r="F26">
        <v>2</v>
      </c>
      <c r="G26" s="5">
        <f t="shared" si="9"/>
        <v>0.125</v>
      </c>
      <c r="I26" s="1">
        <f t="shared" si="10"/>
        <v>2</v>
      </c>
      <c r="J26" s="5">
        <f t="shared" si="11"/>
        <v>0.125</v>
      </c>
      <c r="L26" s="1">
        <v>16</v>
      </c>
    </row>
    <row r="27" spans="1:12">
      <c r="A27" s="12"/>
      <c r="B27" s="14"/>
      <c r="C27" s="1"/>
      <c r="I27" s="1"/>
      <c r="L27" s="1"/>
    </row>
    <row r="28" spans="1:12">
      <c r="A28" s="11">
        <v>106</v>
      </c>
      <c r="B28" s="14" t="s">
        <v>33</v>
      </c>
      <c r="C28" s="1">
        <v>9</v>
      </c>
      <c r="D28" s="5">
        <f t="shared" ref="D28:D33" si="12">C28/L28</f>
        <v>9.1836734693877556E-2</v>
      </c>
      <c r="F28">
        <v>3</v>
      </c>
      <c r="G28" s="5">
        <f t="shared" ref="G28:G33" si="13">F28/L28</f>
        <v>3.0612244897959183E-2</v>
      </c>
      <c r="I28" s="1">
        <f t="shared" ref="I28:I33" si="14">SUM(C28,F28)</f>
        <v>12</v>
      </c>
      <c r="J28" s="5">
        <f t="shared" ref="J28:J33" si="15">I28/L28</f>
        <v>0.12244897959183673</v>
      </c>
      <c r="L28" s="1">
        <v>98</v>
      </c>
    </row>
    <row r="29" spans="1:12">
      <c r="A29" s="13">
        <v>10601</v>
      </c>
      <c r="B29" s="14" t="s">
        <v>34</v>
      </c>
      <c r="C29" s="1">
        <v>5</v>
      </c>
      <c r="D29" s="5">
        <f t="shared" si="12"/>
        <v>7.8125E-2</v>
      </c>
      <c r="F29">
        <v>3</v>
      </c>
      <c r="G29" s="5">
        <f t="shared" si="13"/>
        <v>4.6875E-2</v>
      </c>
      <c r="I29" s="1">
        <f t="shared" si="14"/>
        <v>8</v>
      </c>
      <c r="J29" s="5">
        <f t="shared" si="15"/>
        <v>0.125</v>
      </c>
      <c r="L29" s="1">
        <v>64</v>
      </c>
    </row>
    <row r="30" spans="1:12">
      <c r="A30" s="13">
        <v>10603</v>
      </c>
      <c r="B30" s="15" t="s">
        <v>35</v>
      </c>
      <c r="C30" s="1">
        <v>0</v>
      </c>
      <c r="D30" s="5">
        <f t="shared" si="12"/>
        <v>0</v>
      </c>
      <c r="F30">
        <v>0</v>
      </c>
      <c r="G30" s="5">
        <f t="shared" si="13"/>
        <v>0</v>
      </c>
      <c r="I30" s="1">
        <f t="shared" si="14"/>
        <v>0</v>
      </c>
      <c r="J30" s="5">
        <f t="shared" si="15"/>
        <v>0</v>
      </c>
      <c r="L30" s="1">
        <v>6</v>
      </c>
    </row>
    <row r="31" spans="1:12">
      <c r="A31" s="13">
        <v>10605</v>
      </c>
      <c r="B31" s="14" t="s">
        <v>36</v>
      </c>
      <c r="C31" s="1">
        <v>4</v>
      </c>
      <c r="D31" s="5">
        <f t="shared" si="12"/>
        <v>0.23529411764705882</v>
      </c>
      <c r="F31">
        <v>0</v>
      </c>
      <c r="G31" s="5">
        <f t="shared" si="13"/>
        <v>0</v>
      </c>
      <c r="I31" s="1">
        <f t="shared" si="14"/>
        <v>4</v>
      </c>
      <c r="J31" s="5">
        <f t="shared" si="15"/>
        <v>0.23529411764705882</v>
      </c>
      <c r="L31" s="1">
        <v>17</v>
      </c>
    </row>
    <row r="32" spans="1:12">
      <c r="A32" s="13">
        <v>10607</v>
      </c>
      <c r="B32" s="15" t="s">
        <v>37</v>
      </c>
      <c r="C32" s="1">
        <v>0</v>
      </c>
      <c r="D32" s="5">
        <f t="shared" si="12"/>
        <v>0</v>
      </c>
      <c r="F32">
        <v>0</v>
      </c>
      <c r="G32" s="5">
        <f t="shared" si="13"/>
        <v>0</v>
      </c>
      <c r="I32" s="1">
        <f t="shared" si="14"/>
        <v>0</v>
      </c>
      <c r="J32" s="5">
        <f t="shared" si="15"/>
        <v>0</v>
      </c>
      <c r="L32" s="1">
        <v>4</v>
      </c>
    </row>
    <row r="33" spans="1:12">
      <c r="A33" s="13">
        <v>10608</v>
      </c>
      <c r="B33" s="14" t="s">
        <v>38</v>
      </c>
      <c r="C33" s="1">
        <v>0</v>
      </c>
      <c r="D33" s="5">
        <f t="shared" si="12"/>
        <v>0</v>
      </c>
      <c r="F33">
        <v>0</v>
      </c>
      <c r="G33" s="5">
        <f t="shared" si="13"/>
        <v>0</v>
      </c>
      <c r="I33" s="1">
        <f t="shared" si="14"/>
        <v>0</v>
      </c>
      <c r="J33" s="5">
        <f t="shared" si="15"/>
        <v>0</v>
      </c>
      <c r="L33" s="1">
        <v>7</v>
      </c>
    </row>
    <row r="34" spans="1:12">
      <c r="A34" s="12"/>
      <c r="B34" s="14"/>
      <c r="C34" s="1"/>
      <c r="I34" s="1"/>
      <c r="L34" s="1"/>
    </row>
    <row r="35" spans="1:12">
      <c r="A35" s="11">
        <v>1505</v>
      </c>
      <c r="B35" s="15" t="s">
        <v>39</v>
      </c>
      <c r="C35" s="1">
        <v>6</v>
      </c>
      <c r="D35" s="5">
        <f t="shared" ref="D35:D37" si="16">C35/L35</f>
        <v>0.17142857142857143</v>
      </c>
      <c r="F35">
        <v>4</v>
      </c>
      <c r="G35" s="5">
        <f t="shared" ref="G35:G37" si="17">F35/L35</f>
        <v>0.11428571428571428</v>
      </c>
      <c r="I35" s="1">
        <f t="shared" ref="I35:I37" si="18">SUM(C35,F35)</f>
        <v>10</v>
      </c>
      <c r="J35" s="5">
        <f t="shared" ref="J35:J37" si="19">I35/L35</f>
        <v>0.2857142857142857</v>
      </c>
      <c r="L35" s="1">
        <v>35</v>
      </c>
    </row>
    <row r="36" spans="1:12">
      <c r="A36" s="13">
        <v>150503</v>
      </c>
      <c r="B36" s="15" t="s">
        <v>40</v>
      </c>
      <c r="C36" s="1">
        <v>5</v>
      </c>
      <c r="D36" s="5">
        <f t="shared" si="16"/>
        <v>0.2</v>
      </c>
      <c r="F36">
        <v>4</v>
      </c>
      <c r="G36" s="5">
        <f t="shared" si="17"/>
        <v>0.16</v>
      </c>
      <c r="I36" s="1">
        <f t="shared" si="18"/>
        <v>9</v>
      </c>
      <c r="J36" s="5">
        <f t="shared" si="19"/>
        <v>0.36</v>
      </c>
      <c r="L36" s="1">
        <v>25</v>
      </c>
    </row>
    <row r="37" spans="1:12">
      <c r="A37" s="13">
        <v>150505</v>
      </c>
      <c r="B37" s="15" t="s">
        <v>41</v>
      </c>
      <c r="C37" s="1">
        <v>1</v>
      </c>
      <c r="D37" s="5">
        <f t="shared" si="16"/>
        <v>0.1</v>
      </c>
      <c r="F37">
        <v>0</v>
      </c>
      <c r="G37" s="5">
        <f t="shared" si="17"/>
        <v>0</v>
      </c>
      <c r="I37" s="1">
        <f t="shared" si="18"/>
        <v>1</v>
      </c>
      <c r="J37" s="5">
        <f t="shared" si="19"/>
        <v>0.1</v>
      </c>
      <c r="L37" s="1">
        <v>10</v>
      </c>
    </row>
    <row r="38" spans="1:12">
      <c r="A38" s="12"/>
      <c r="B38" s="14"/>
      <c r="C38" s="1"/>
      <c r="I38" s="1"/>
      <c r="L38" s="1"/>
    </row>
    <row r="39" spans="1:12">
      <c r="A39" s="11">
        <v>4600</v>
      </c>
      <c r="B39" s="14" t="s">
        <v>42</v>
      </c>
      <c r="C39" s="1">
        <v>4</v>
      </c>
      <c r="D39" s="5">
        <f t="shared" ref="D39:D40" si="20">C39/L39</f>
        <v>0.4</v>
      </c>
      <c r="F39">
        <v>0</v>
      </c>
      <c r="G39" s="5">
        <f t="shared" ref="G39:G40" si="21">F39/L39</f>
        <v>0</v>
      </c>
      <c r="I39" s="1">
        <f t="shared" ref="I39:I40" si="22">SUM(C39,F39)</f>
        <v>4</v>
      </c>
      <c r="J39" s="5">
        <f t="shared" ref="J39:J40" si="23">I39/L39</f>
        <v>0.4</v>
      </c>
      <c r="L39" s="1">
        <v>10</v>
      </c>
    </row>
    <row r="40" spans="1:12">
      <c r="A40" s="13">
        <v>460000</v>
      </c>
      <c r="B40" s="14" t="s">
        <v>43</v>
      </c>
      <c r="C40" s="1">
        <v>4</v>
      </c>
      <c r="D40" s="5">
        <f t="shared" si="20"/>
        <v>0.4</v>
      </c>
      <c r="F40">
        <v>0</v>
      </c>
      <c r="G40" s="5">
        <f t="shared" si="21"/>
        <v>0</v>
      </c>
      <c r="I40" s="1">
        <f t="shared" si="22"/>
        <v>4</v>
      </c>
      <c r="J40" s="5">
        <f t="shared" si="23"/>
        <v>0.4</v>
      </c>
      <c r="L40" s="1">
        <v>10</v>
      </c>
    </row>
    <row r="41" spans="1:12">
      <c r="A41" s="12"/>
      <c r="B41" s="14"/>
      <c r="C41" s="1"/>
      <c r="I41" s="1"/>
      <c r="L41" s="1"/>
    </row>
    <row r="42" spans="1:12">
      <c r="A42" s="11">
        <v>5126</v>
      </c>
      <c r="B42" s="12" t="s">
        <v>44</v>
      </c>
      <c r="C42" s="1">
        <v>7</v>
      </c>
      <c r="D42" s="5">
        <f t="shared" ref="D42:D43" si="24">C42/L42</f>
        <v>0.1891891891891892</v>
      </c>
      <c r="F42">
        <v>4</v>
      </c>
      <c r="G42" s="5">
        <f t="shared" ref="G42:G43" si="25">F42/L42</f>
        <v>0.10810810810810811</v>
      </c>
      <c r="I42" s="1">
        <f t="shared" ref="I42:I43" si="26">SUM(C42,F42)</f>
        <v>11</v>
      </c>
      <c r="J42" s="5">
        <f t="shared" ref="J42:J43" si="27">I42/L42</f>
        <v>0.29729729729729731</v>
      </c>
      <c r="L42" s="1">
        <v>37</v>
      </c>
    </row>
    <row r="43" spans="1:12">
      <c r="A43" s="13">
        <v>512602</v>
      </c>
      <c r="B43" s="14" t="s">
        <v>45</v>
      </c>
      <c r="C43" s="1">
        <v>7</v>
      </c>
      <c r="D43" s="5">
        <f t="shared" si="24"/>
        <v>0.1891891891891892</v>
      </c>
      <c r="F43">
        <v>4</v>
      </c>
      <c r="G43" s="5">
        <f t="shared" si="25"/>
        <v>0.10810810810810811</v>
      </c>
      <c r="I43" s="1">
        <f t="shared" si="26"/>
        <v>11</v>
      </c>
      <c r="J43" s="5">
        <f t="shared" si="27"/>
        <v>0.29729729729729731</v>
      </c>
      <c r="L43" s="1">
        <v>37</v>
      </c>
    </row>
    <row r="44" spans="1:12">
      <c r="A44" s="12"/>
      <c r="B44" s="14"/>
      <c r="C44" s="1"/>
      <c r="I44" s="1"/>
      <c r="L44" s="1"/>
    </row>
    <row r="45" spans="1:12">
      <c r="A45" s="11">
        <v>5136</v>
      </c>
      <c r="B45" s="16" t="s">
        <v>46</v>
      </c>
      <c r="C45" s="1">
        <v>3</v>
      </c>
      <c r="D45" s="5">
        <f t="shared" ref="D45:D46" si="28">C45/L45</f>
        <v>0.25</v>
      </c>
      <c r="F45">
        <v>1</v>
      </c>
      <c r="G45" s="5">
        <f t="shared" ref="G45:G46" si="29">F45/L45</f>
        <v>8.3333333333333329E-2</v>
      </c>
      <c r="I45" s="1">
        <f t="shared" ref="I45:I46" si="30">SUM(C45,F45)</f>
        <v>4</v>
      </c>
      <c r="J45" s="5">
        <f t="shared" ref="J45:J46" si="31">I45/L45</f>
        <v>0.33333333333333331</v>
      </c>
      <c r="L45" s="1">
        <v>12</v>
      </c>
    </row>
    <row r="46" spans="1:12">
      <c r="A46" s="13">
        <v>513699</v>
      </c>
      <c r="B46" s="15" t="s">
        <v>47</v>
      </c>
      <c r="C46" s="1">
        <v>3</v>
      </c>
      <c r="D46" s="5">
        <f t="shared" si="28"/>
        <v>0.25</v>
      </c>
      <c r="F46">
        <v>1</v>
      </c>
      <c r="G46" s="5">
        <f t="shared" si="29"/>
        <v>8.3333333333333329E-2</v>
      </c>
      <c r="I46" s="1">
        <f t="shared" si="30"/>
        <v>4</v>
      </c>
      <c r="J46" s="5">
        <f t="shared" si="31"/>
        <v>0.33333333333333331</v>
      </c>
      <c r="L46" s="1">
        <v>12</v>
      </c>
    </row>
    <row r="47" spans="1:12">
      <c r="A47" s="12"/>
      <c r="B47" s="14"/>
      <c r="C47" s="1"/>
      <c r="I47" s="1"/>
      <c r="L47" s="1"/>
    </row>
    <row r="48" spans="1:12">
      <c r="A48" s="11">
        <v>5138</v>
      </c>
      <c r="B48" s="17" t="s">
        <v>48</v>
      </c>
      <c r="C48" s="1">
        <v>351</v>
      </c>
      <c r="D48" s="5">
        <f t="shared" ref="D48:D49" si="32">C48/L48</f>
        <v>0.27790973871733965</v>
      </c>
      <c r="F48">
        <v>15</v>
      </c>
      <c r="G48" s="5">
        <f t="shared" ref="G48:G49" si="33">F48/L48</f>
        <v>1.1876484560570071E-2</v>
      </c>
      <c r="I48" s="1">
        <f t="shared" ref="I48:I49" si="34">SUM(C48,F48)</f>
        <v>366</v>
      </c>
      <c r="J48" s="5">
        <f t="shared" ref="J48:J49" si="35">I48/L48</f>
        <v>0.28978622327790976</v>
      </c>
      <c r="L48" s="1">
        <v>1263</v>
      </c>
    </row>
    <row r="49" spans="1:12">
      <c r="A49" s="13">
        <v>513801</v>
      </c>
      <c r="B49" s="15" t="s">
        <v>49</v>
      </c>
      <c r="C49" s="1">
        <v>351</v>
      </c>
      <c r="D49" s="5">
        <f t="shared" si="32"/>
        <v>0.27790973871733965</v>
      </c>
      <c r="F49">
        <v>15</v>
      </c>
      <c r="G49" s="5">
        <f t="shared" si="33"/>
        <v>1.1876484560570071E-2</v>
      </c>
      <c r="I49" s="1">
        <f t="shared" si="34"/>
        <v>366</v>
      </c>
      <c r="J49" s="5">
        <f t="shared" si="35"/>
        <v>0.28978622327790976</v>
      </c>
      <c r="L49" s="1">
        <v>1263</v>
      </c>
    </row>
    <row r="50" spans="1:12">
      <c r="A50" s="12"/>
      <c r="B50" s="14"/>
      <c r="C50" s="1"/>
      <c r="I50" s="1"/>
      <c r="L50" s="1"/>
    </row>
    <row r="51" spans="1:12">
      <c r="A51" s="11">
        <v>5139</v>
      </c>
      <c r="B51" s="17" t="s">
        <v>50</v>
      </c>
      <c r="C51" s="1">
        <v>1033</v>
      </c>
      <c r="D51" s="5">
        <f t="shared" ref="D51:D53" si="36">C51/L51</f>
        <v>0.35352498288843259</v>
      </c>
      <c r="F51">
        <v>162</v>
      </c>
      <c r="G51" s="5">
        <f t="shared" ref="G51:G53" si="37">F51/L51</f>
        <v>5.5441478439425054E-2</v>
      </c>
      <c r="I51" s="1">
        <f t="shared" ref="I51:I53" si="38">SUM(C51,F51)</f>
        <v>1195</v>
      </c>
      <c r="J51" s="5">
        <f t="shared" ref="J51:J53" si="39">I51/L51</f>
        <v>0.40896646132785763</v>
      </c>
      <c r="L51" s="1">
        <v>2922</v>
      </c>
    </row>
    <row r="52" spans="1:12">
      <c r="A52" s="13">
        <v>513901</v>
      </c>
      <c r="B52" s="14" t="s">
        <v>51</v>
      </c>
      <c r="C52" s="1">
        <v>115</v>
      </c>
      <c r="D52" s="5">
        <f t="shared" si="36"/>
        <v>0.32577903682719545</v>
      </c>
      <c r="F52">
        <v>6</v>
      </c>
      <c r="G52" s="5">
        <f t="shared" si="37"/>
        <v>1.69971671388102E-2</v>
      </c>
      <c r="I52" s="1">
        <f t="shared" si="38"/>
        <v>121</v>
      </c>
      <c r="J52" s="5">
        <f t="shared" si="39"/>
        <v>0.34277620396600567</v>
      </c>
      <c r="L52" s="1">
        <v>353</v>
      </c>
    </row>
    <row r="53" spans="1:12">
      <c r="A53" s="13">
        <v>513902</v>
      </c>
      <c r="B53" s="15" t="s">
        <v>52</v>
      </c>
      <c r="C53" s="1">
        <v>918</v>
      </c>
      <c r="D53" s="5">
        <f t="shared" si="36"/>
        <v>0.35733748540288052</v>
      </c>
      <c r="F53">
        <v>156</v>
      </c>
      <c r="G53" s="5">
        <f t="shared" si="37"/>
        <v>6.0724017127286881E-2</v>
      </c>
      <c r="I53" s="1">
        <f t="shared" si="38"/>
        <v>1074</v>
      </c>
      <c r="J53" s="5">
        <f t="shared" si="39"/>
        <v>0.41806150253016738</v>
      </c>
      <c r="L53" s="1">
        <v>2569</v>
      </c>
    </row>
    <row r="54" spans="1:12">
      <c r="A54" s="12"/>
      <c r="B54" s="14"/>
      <c r="C54" s="1"/>
      <c r="I54" s="1"/>
      <c r="L54" s="1"/>
    </row>
    <row r="55" spans="1:12">
      <c r="A55" s="11">
        <v>5209</v>
      </c>
      <c r="B55" s="14" t="s">
        <v>53</v>
      </c>
      <c r="C55" s="1">
        <v>14</v>
      </c>
      <c r="D55" s="5">
        <f t="shared" ref="D55:D58" si="40">C55/L55</f>
        <v>0.25925925925925924</v>
      </c>
      <c r="F55">
        <v>2</v>
      </c>
      <c r="G55" s="5">
        <f t="shared" ref="G55:G58" si="41">F55/L55</f>
        <v>3.7037037037037035E-2</v>
      </c>
      <c r="I55" s="1">
        <f t="shared" ref="I55:I58" si="42">SUM(C55,F55)</f>
        <v>16</v>
      </c>
      <c r="J55" s="5">
        <f t="shared" ref="J55:J58" si="43">I55/L55</f>
        <v>0.29629629629629628</v>
      </c>
      <c r="L55" s="1">
        <v>54</v>
      </c>
    </row>
    <row r="56" spans="1:12">
      <c r="A56" s="13">
        <v>520901</v>
      </c>
      <c r="B56" s="14" t="s">
        <v>54</v>
      </c>
      <c r="C56" s="1">
        <v>3</v>
      </c>
      <c r="D56" s="5">
        <f t="shared" si="40"/>
        <v>0.125</v>
      </c>
      <c r="F56">
        <v>0</v>
      </c>
      <c r="G56" s="5">
        <f t="shared" si="41"/>
        <v>0</v>
      </c>
      <c r="I56" s="1">
        <f t="shared" si="42"/>
        <v>3</v>
      </c>
      <c r="J56" s="5">
        <f t="shared" si="43"/>
        <v>0.125</v>
      </c>
      <c r="L56" s="1">
        <v>24</v>
      </c>
    </row>
    <row r="57" spans="1:12">
      <c r="A57" s="13">
        <v>520903</v>
      </c>
      <c r="B57" s="14" t="s">
        <v>55</v>
      </c>
      <c r="C57" s="1">
        <v>2</v>
      </c>
      <c r="D57" s="5">
        <f t="shared" si="40"/>
        <v>0.2857142857142857</v>
      </c>
      <c r="F57">
        <v>0</v>
      </c>
      <c r="G57" s="5">
        <f t="shared" si="41"/>
        <v>0</v>
      </c>
      <c r="I57" s="1">
        <f t="shared" si="42"/>
        <v>2</v>
      </c>
      <c r="J57" s="5">
        <f t="shared" si="43"/>
        <v>0.2857142857142857</v>
      </c>
      <c r="L57" s="1">
        <v>7</v>
      </c>
    </row>
    <row r="58" spans="1:12">
      <c r="A58" s="13">
        <v>520904</v>
      </c>
      <c r="B58" s="14" t="s">
        <v>56</v>
      </c>
      <c r="C58" s="1">
        <v>9</v>
      </c>
      <c r="D58" s="5">
        <f t="shared" si="40"/>
        <v>0.39130434782608697</v>
      </c>
      <c r="F58">
        <v>2</v>
      </c>
      <c r="G58" s="5">
        <f t="shared" si="41"/>
        <v>8.6956521739130432E-2</v>
      </c>
      <c r="I58" s="1">
        <f t="shared" si="42"/>
        <v>11</v>
      </c>
      <c r="J58" s="5">
        <f t="shared" si="43"/>
        <v>0.47826086956521741</v>
      </c>
      <c r="L58" s="1">
        <v>23</v>
      </c>
    </row>
    <row r="59" spans="1:12">
      <c r="A59" s="12"/>
      <c r="B59" s="14"/>
      <c r="C59" s="1"/>
      <c r="I59" s="1"/>
      <c r="L59" s="1"/>
    </row>
    <row r="60" spans="1:12">
      <c r="A60" s="11">
        <v>5218</v>
      </c>
      <c r="B60" s="14" t="s">
        <v>57</v>
      </c>
      <c r="C60" s="1">
        <v>15</v>
      </c>
      <c r="D60" s="5">
        <f t="shared" ref="D60:D63" si="44">C60/L60</f>
        <v>0.23809523809523808</v>
      </c>
      <c r="F60">
        <v>3</v>
      </c>
      <c r="G60" s="5">
        <f t="shared" ref="G60:G63" si="45">F60/L60</f>
        <v>4.7619047619047616E-2</v>
      </c>
      <c r="I60" s="1">
        <f t="shared" ref="I60:I63" si="46">SUM(C60,F60)</f>
        <v>18</v>
      </c>
      <c r="J60" s="5">
        <f t="shared" ref="J60:J63" si="47">I60/L60</f>
        <v>0.2857142857142857</v>
      </c>
      <c r="L60" s="1">
        <v>63</v>
      </c>
    </row>
    <row r="61" spans="1:12">
      <c r="A61" s="13">
        <v>521801</v>
      </c>
      <c r="B61" s="14" t="s">
        <v>58</v>
      </c>
      <c r="C61" s="1">
        <v>4</v>
      </c>
      <c r="D61" s="5">
        <f t="shared" si="44"/>
        <v>0.25</v>
      </c>
      <c r="F61">
        <v>0</v>
      </c>
      <c r="G61" s="5">
        <f t="shared" si="45"/>
        <v>0</v>
      </c>
      <c r="I61" s="1">
        <f t="shared" si="46"/>
        <v>4</v>
      </c>
      <c r="J61" s="5">
        <f t="shared" si="47"/>
        <v>0.25</v>
      </c>
      <c r="L61" s="1">
        <v>16</v>
      </c>
    </row>
    <row r="62" spans="1:12">
      <c r="A62" s="13">
        <v>521803</v>
      </c>
      <c r="B62" s="14" t="s">
        <v>59</v>
      </c>
      <c r="C62" s="1">
        <v>1</v>
      </c>
      <c r="D62" s="5">
        <f t="shared" si="44"/>
        <v>7.6923076923076927E-2</v>
      </c>
      <c r="F62">
        <v>2</v>
      </c>
      <c r="G62" s="5">
        <f t="shared" si="45"/>
        <v>0.15384615384615385</v>
      </c>
      <c r="I62" s="1">
        <f t="shared" si="46"/>
        <v>3</v>
      </c>
      <c r="J62" s="5">
        <f t="shared" si="47"/>
        <v>0.23076923076923078</v>
      </c>
      <c r="L62" s="1">
        <v>13</v>
      </c>
    </row>
    <row r="63" spans="1:12">
      <c r="A63" s="13">
        <v>521804</v>
      </c>
      <c r="B63" s="14" t="s">
        <v>60</v>
      </c>
      <c r="C63" s="1">
        <v>10</v>
      </c>
      <c r="D63" s="5">
        <f t="shared" si="44"/>
        <v>0.29411764705882354</v>
      </c>
      <c r="F63">
        <v>1</v>
      </c>
      <c r="G63" s="5">
        <f t="shared" si="45"/>
        <v>2.9411764705882353E-2</v>
      </c>
      <c r="I63" s="1">
        <f t="shared" si="46"/>
        <v>11</v>
      </c>
      <c r="J63" s="5">
        <f t="shared" si="47"/>
        <v>0.3235294117647059</v>
      </c>
      <c r="L63" s="1">
        <v>34</v>
      </c>
    </row>
    <row r="64" spans="1:12">
      <c r="A64" s="12"/>
      <c r="B64" s="14"/>
      <c r="C64" s="1"/>
      <c r="I64" s="1"/>
      <c r="L64" s="1"/>
    </row>
    <row r="65" spans="1:12">
      <c r="A65" s="11">
        <v>5219</v>
      </c>
      <c r="B65" s="14" t="s">
        <v>61</v>
      </c>
      <c r="C65" s="1">
        <v>7</v>
      </c>
      <c r="D65" s="5">
        <f t="shared" ref="D65:D67" si="48">C65/L65</f>
        <v>0.36842105263157893</v>
      </c>
      <c r="F65">
        <v>1</v>
      </c>
      <c r="G65" s="5">
        <f t="shared" ref="G65:G67" si="49">F65/L65</f>
        <v>5.2631578947368418E-2</v>
      </c>
      <c r="I65" s="1">
        <f t="shared" ref="I65:I67" si="50">SUM(C65,F65)</f>
        <v>8</v>
      </c>
      <c r="J65" s="5">
        <f t="shared" ref="J65:J75" si="51">I65/L65</f>
        <v>0.42105263157894735</v>
      </c>
      <c r="L65" s="1">
        <v>19</v>
      </c>
    </row>
    <row r="66" spans="1:12">
      <c r="A66" s="13">
        <v>521902</v>
      </c>
      <c r="B66" s="14" t="s">
        <v>62</v>
      </c>
      <c r="C66" s="1">
        <v>4</v>
      </c>
      <c r="D66" s="5">
        <f t="shared" si="48"/>
        <v>0.44444444444444442</v>
      </c>
      <c r="F66">
        <v>1</v>
      </c>
      <c r="G66" s="5">
        <f t="shared" si="49"/>
        <v>0.1111111111111111</v>
      </c>
      <c r="I66" s="1">
        <f t="shared" si="50"/>
        <v>5</v>
      </c>
      <c r="J66" s="5">
        <f t="shared" si="51"/>
        <v>0.55555555555555558</v>
      </c>
      <c r="L66" s="1">
        <v>9</v>
      </c>
    </row>
    <row r="67" spans="1:12">
      <c r="A67" s="13">
        <v>521905</v>
      </c>
      <c r="B67" s="14" t="s">
        <v>63</v>
      </c>
      <c r="C67" s="8">
        <v>3</v>
      </c>
      <c r="D67" s="7">
        <f t="shared" si="48"/>
        <v>0.3</v>
      </c>
      <c r="E67" s="6"/>
      <c r="F67" s="6">
        <v>0</v>
      </c>
      <c r="G67" s="7">
        <f t="shared" si="49"/>
        <v>0</v>
      </c>
      <c r="H67" s="6"/>
      <c r="I67" s="8">
        <f t="shared" si="50"/>
        <v>3</v>
      </c>
      <c r="J67" s="7">
        <f t="shared" si="51"/>
        <v>0.3</v>
      </c>
      <c r="K67" s="6"/>
      <c r="L67" s="8">
        <v>10</v>
      </c>
    </row>
    <row r="68" spans="1:12">
      <c r="C68" s="1"/>
      <c r="I68" s="1"/>
      <c r="L68" s="1"/>
    </row>
    <row r="69" spans="1:12">
      <c r="B69" s="18" t="s">
        <v>0</v>
      </c>
      <c r="C69" s="1">
        <v>1477</v>
      </c>
      <c r="D69" s="5">
        <f>C69/L69</f>
        <v>0.32108695652173913</v>
      </c>
      <c r="F69">
        <v>200</v>
      </c>
      <c r="G69" s="5">
        <f>F69/L69</f>
        <v>4.3478260869565216E-2</v>
      </c>
      <c r="I69" s="1">
        <f>SUM(C69,F69)</f>
        <v>1677</v>
      </c>
      <c r="J69" s="5">
        <f t="shared" si="51"/>
        <v>0.36456521739130437</v>
      </c>
      <c r="L69" s="1">
        <v>4600</v>
      </c>
    </row>
    <row r="70" spans="1:12">
      <c r="B70" s="18"/>
      <c r="C70" s="1"/>
      <c r="I70" s="1"/>
      <c r="L70" s="1"/>
    </row>
    <row r="71" spans="1:12">
      <c r="B71" s="18" t="s">
        <v>17</v>
      </c>
      <c r="C71" s="1">
        <v>395</v>
      </c>
      <c r="D71" s="5">
        <f t="shared" ref="D71:D73" si="52">C71/L71</f>
        <v>0.26925698704839807</v>
      </c>
      <c r="F71">
        <v>24</v>
      </c>
      <c r="G71" s="5">
        <f t="shared" ref="G71:G73" si="53">F71/L71</f>
        <v>1.6359918200408999E-2</v>
      </c>
      <c r="I71" s="1">
        <f t="shared" ref="I71:I73" si="54">SUM(C71,F71)</f>
        <v>419</v>
      </c>
      <c r="J71" s="5">
        <f t="shared" si="51"/>
        <v>0.28561690524880706</v>
      </c>
      <c r="L71" s="1">
        <v>1467</v>
      </c>
    </row>
    <row r="72" spans="1:12">
      <c r="B72" s="18" t="s">
        <v>18</v>
      </c>
      <c r="C72" s="1">
        <v>126</v>
      </c>
      <c r="D72" s="5">
        <f t="shared" si="52"/>
        <v>0.31738035264483627</v>
      </c>
      <c r="F72">
        <v>8</v>
      </c>
      <c r="G72" s="5">
        <f t="shared" si="53"/>
        <v>2.0151133501259445E-2</v>
      </c>
      <c r="I72" s="1">
        <f t="shared" si="54"/>
        <v>134</v>
      </c>
      <c r="J72" s="5">
        <f t="shared" si="51"/>
        <v>0.33753148614609574</v>
      </c>
      <c r="L72" s="1">
        <v>397</v>
      </c>
    </row>
    <row r="73" spans="1:12">
      <c r="B73" s="18" t="s">
        <v>19</v>
      </c>
      <c r="C73" s="8">
        <v>956</v>
      </c>
      <c r="D73" s="7">
        <f t="shared" si="52"/>
        <v>0.34941520467836257</v>
      </c>
      <c r="E73" s="6"/>
      <c r="F73" s="6">
        <v>168</v>
      </c>
      <c r="G73" s="7">
        <f t="shared" si="53"/>
        <v>6.1403508771929821E-2</v>
      </c>
      <c r="H73" s="6"/>
      <c r="I73" s="8">
        <f t="shared" si="54"/>
        <v>1124</v>
      </c>
      <c r="J73" s="7">
        <f t="shared" si="51"/>
        <v>0.41081871345029242</v>
      </c>
      <c r="K73" s="6"/>
      <c r="L73" s="8">
        <v>2736</v>
      </c>
    </row>
    <row r="74" spans="1:12">
      <c r="B74" s="18"/>
      <c r="C74" s="1"/>
      <c r="I74" s="1"/>
      <c r="L74" s="1"/>
    </row>
    <row r="75" spans="1:12">
      <c r="B75" s="18" t="s">
        <v>0</v>
      </c>
      <c r="C75" s="1">
        <v>1477</v>
      </c>
      <c r="D75" s="5">
        <f>C75/L75</f>
        <v>0.32108695652173913</v>
      </c>
      <c r="F75">
        <v>200</v>
      </c>
      <c r="G75" s="5">
        <f>F75/L75</f>
        <v>4.3478260869565216E-2</v>
      </c>
      <c r="I75" s="1">
        <f>SUM(C75,F75)</f>
        <v>1677</v>
      </c>
      <c r="J75" s="5">
        <f t="shared" si="51"/>
        <v>0.36456521739130437</v>
      </c>
      <c r="L75" s="1">
        <v>4600</v>
      </c>
    </row>
    <row r="77" spans="1:12">
      <c r="A77" t="s">
        <v>64</v>
      </c>
    </row>
    <row r="79" spans="1:12">
      <c r="A79" t="s">
        <v>20</v>
      </c>
    </row>
  </sheetData>
  <printOptions horizontalCentered="1"/>
  <pageMargins left="0.75" right="0.75" top="1" bottom="1" header="0.5" footer="0.5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jana smith</cp:lastModifiedBy>
  <cp:lastPrinted>2015-01-15T16:54:14Z</cp:lastPrinted>
  <dcterms:created xsi:type="dcterms:W3CDTF">2015-01-15T15:52:13Z</dcterms:created>
  <dcterms:modified xsi:type="dcterms:W3CDTF">2015-01-27T14:55:20Z</dcterms:modified>
</cp:coreProperties>
</file>