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385" windowHeight="14370"/>
  </bookViews>
  <sheets>
    <sheet name="Final" sheetId="1" r:id="rId1"/>
  </sheets>
  <definedNames>
    <definedName name="_AMO_UniqueIdentifier" hidden="1">"'0bd3cd38-a4e0-42f8-8694-1961cbef657c'"</definedName>
    <definedName name="_xlnm.Print_Area" localSheetId="0">Final!$A$1:$N$98</definedName>
  </definedNames>
  <calcPr calcId="145621"/>
</workbook>
</file>

<file path=xl/calcChain.xml><?xml version="1.0" encoding="utf-8"?>
<calcChain xmlns="http://schemas.openxmlformats.org/spreadsheetml/2006/main">
  <c r="K94" i="1" l="1"/>
  <c r="K92" i="1"/>
  <c r="K91" i="1"/>
  <c r="K90" i="1"/>
  <c r="K88" i="1"/>
  <c r="K86" i="1"/>
  <c r="G85" i="1"/>
  <c r="C85" i="1"/>
  <c r="K85" i="1" s="1"/>
  <c r="K83" i="1"/>
  <c r="G82" i="1"/>
  <c r="C82" i="1"/>
  <c r="K82" i="1" s="1"/>
  <c r="K80" i="1"/>
  <c r="K79" i="1"/>
  <c r="G78" i="1"/>
  <c r="C78" i="1"/>
  <c r="K78" i="1" s="1"/>
  <c r="K76" i="1"/>
  <c r="K75" i="1"/>
  <c r="K74" i="1"/>
  <c r="G73" i="1"/>
  <c r="C73" i="1"/>
  <c r="K73" i="1" s="1"/>
  <c r="K71" i="1"/>
  <c r="K70" i="1"/>
  <c r="K69" i="1"/>
  <c r="K68" i="1"/>
  <c r="K67" i="1"/>
  <c r="K66" i="1"/>
  <c r="G65" i="1"/>
  <c r="C65" i="1"/>
  <c r="K65" i="1" s="1"/>
  <c r="K63" i="1"/>
  <c r="G62" i="1"/>
  <c r="C62" i="1"/>
  <c r="K62" i="1" s="1"/>
  <c r="K60" i="1"/>
  <c r="K59" i="1"/>
  <c r="K58" i="1"/>
  <c r="G57" i="1"/>
  <c r="C57" i="1"/>
  <c r="K57" i="1" s="1"/>
  <c r="K55" i="1"/>
  <c r="K54" i="1"/>
  <c r="K53" i="1"/>
  <c r="K52" i="1"/>
  <c r="K51" i="1"/>
  <c r="G50" i="1"/>
  <c r="C50" i="1"/>
  <c r="K50" i="1" s="1"/>
  <c r="K48" i="1"/>
  <c r="K47" i="1"/>
  <c r="G46" i="1"/>
  <c r="C46" i="1"/>
  <c r="K46" i="1" s="1"/>
  <c r="K44" i="1"/>
  <c r="G43" i="1"/>
  <c r="C43" i="1"/>
  <c r="K43" i="1" s="1"/>
  <c r="K41" i="1"/>
  <c r="G40" i="1"/>
  <c r="C40" i="1"/>
  <c r="K40" i="1" s="1"/>
  <c r="K38" i="1"/>
  <c r="G37" i="1"/>
  <c r="C37" i="1"/>
  <c r="K37" i="1" s="1"/>
  <c r="K35" i="1"/>
  <c r="G34" i="1"/>
  <c r="C34" i="1"/>
  <c r="K34" i="1" s="1"/>
  <c r="K32" i="1"/>
  <c r="K31" i="1"/>
  <c r="K30" i="1"/>
  <c r="G29" i="1"/>
  <c r="C29" i="1"/>
  <c r="K29" i="1" s="1"/>
  <c r="K27" i="1"/>
  <c r="G26" i="1"/>
  <c r="C26" i="1"/>
  <c r="K26" i="1" s="1"/>
  <c r="K24" i="1"/>
  <c r="K23" i="1"/>
  <c r="G22" i="1"/>
  <c r="C22" i="1"/>
  <c r="K22" i="1" s="1"/>
  <c r="K20" i="1"/>
  <c r="G19" i="1"/>
  <c r="C19" i="1"/>
  <c r="K19" i="1" s="1"/>
  <c r="K17" i="1"/>
  <c r="K16" i="1"/>
  <c r="K15" i="1"/>
  <c r="G14" i="1"/>
  <c r="C14" i="1"/>
  <c r="K14" i="1" s="1"/>
</calcChain>
</file>

<file path=xl/sharedStrings.xml><?xml version="1.0" encoding="utf-8"?>
<sst xmlns="http://schemas.openxmlformats.org/spreadsheetml/2006/main" count="88" uniqueCount="79">
  <si>
    <t>% SATISFIED</t>
  </si>
  <si>
    <t>*Selected programs reviewed in report only, excludes correctional and deceased students, as well as programs with a low number of completers.</t>
  </si>
  <si>
    <t>Advanced Certificate (30 hours or more)</t>
  </si>
  <si>
    <t>AND UNRELATED POSITIONS</t>
  </si>
  <si>
    <t>Associate Degree</t>
  </si>
  <si>
    <t>Basic Certificate (Less than 30 hours)</t>
  </si>
  <si>
    <t>CIP</t>
  </si>
  <si>
    <t>EMPLOYED COMPLETERS</t>
  </si>
  <si>
    <t>Illinois Community College Board</t>
  </si>
  <si>
    <t>NUMBER</t>
  </si>
  <si>
    <t>PERCENT JOB SATISFACTION FOR EMPLOYED COMPLETERS</t>
  </si>
  <si>
    <t>PROGRAM TITLE</t>
  </si>
  <si>
    <t>RELATED POSITION</t>
  </si>
  <si>
    <t>Report Total</t>
  </si>
  <si>
    <t>Table B-10</t>
  </si>
  <si>
    <t>UNRELATED POSITION</t>
  </si>
  <si>
    <t>WORKING IN A</t>
  </si>
  <si>
    <t>WORKING IN AN</t>
  </si>
  <si>
    <t>WORKING IN POSITIONS RELATED AND UNRELATED TO THEIR COMMUNITY COLLEGE PROGRAMS*</t>
  </si>
  <si>
    <t>WORKING IN RELATED</t>
  </si>
  <si>
    <t>FY2014 GRADUATES FOR FY2015 REPORT</t>
  </si>
  <si>
    <t>AGRICULTURAL MECHANIZATION</t>
  </si>
  <si>
    <t>Agricultural Mechanization, General</t>
  </si>
  <si>
    <t>Agricultural Power Machinery Operator</t>
  </si>
  <si>
    <t>Agricultural Mechanics and Equipment/Machine Technology</t>
  </si>
  <si>
    <t>TEACHING ASSISTANTS/AIDES</t>
  </si>
  <si>
    <t>Teacher Assistant/Aide</t>
  </si>
  <si>
    <t>INDUSTRIAL PRODUCTION TECHNOLOGIES/TECHNICIANS</t>
  </si>
  <si>
    <t>Industrial Technology/Technician</t>
  </si>
  <si>
    <t>Manufacturing Engineering Technology/Technician</t>
  </si>
  <si>
    <t>MINING AND PETROLEUM TECHNOLOGIES/TECHNICIANS</t>
  </si>
  <si>
    <t>Petroleum Technology/Technician</t>
  </si>
  <si>
    <t>HUMAN DEVELOPMENT, FAMILY STUDIES, AND RELATED SERVICES</t>
  </si>
  <si>
    <t>Child Development</t>
  </si>
  <si>
    <t xml:space="preserve">Child Care and Support Services Management </t>
  </si>
  <si>
    <t>Child Care Provider/Assistant</t>
  </si>
  <si>
    <t>BIOLOGY TECHNICIAN/BIOTECHNOLOGY LABORATORY TECHNICIAN</t>
  </si>
  <si>
    <t>Biology Technician/Biotechnology Laboratory Technician</t>
  </si>
  <si>
    <t>SOCIAL WORK</t>
  </si>
  <si>
    <t>Social Work</t>
  </si>
  <si>
    <t>MASON/MASONRY</t>
  </si>
  <si>
    <t>Mason/Masonry</t>
  </si>
  <si>
    <t>CARPENTERS</t>
  </si>
  <si>
    <t>Carpentry/Carpenter</t>
  </si>
  <si>
    <t>HEAVY INDUSTRIAL EQUIPMENT MAINTENANCE TECHNOLOGIES</t>
  </si>
  <si>
    <t>Heavy Equipment Maintenance Technology/Technician</t>
  </si>
  <si>
    <t>Industrial Mechanics and Maintenance Technology</t>
  </si>
  <si>
    <t>VEHICLE MAINTENANCE AND REPAIR TECHNOLOGIES</t>
  </si>
  <si>
    <t>Autobody/Collision and Repair Technology/Technician</t>
  </si>
  <si>
    <t>Automobile/Automotive Mechanics Technology/Technician</t>
  </si>
  <si>
    <t>Diesel Mechanics Technology/Technician</t>
  </si>
  <si>
    <t>Airframe Mechanics and Aircraft Maintenance Technology/Technician</t>
  </si>
  <si>
    <t xml:space="preserve">Aircraft Powerplant Technology/Technician </t>
  </si>
  <si>
    <t>GROUND TRANSPORTATION</t>
  </si>
  <si>
    <t>Construction/Heavy Equipment/Earthmoving Equipment Operation</t>
  </si>
  <si>
    <t>Truck and Bus Driver/Commercial Vehicle Operation and Instructor</t>
  </si>
  <si>
    <t>Ground Transportation, Other</t>
  </si>
  <si>
    <t>COMMUNICATION DISORDERS SCIENCES AND SERVICES</t>
  </si>
  <si>
    <t>Speech-Language Pathology/Pathologist</t>
  </si>
  <si>
    <t>ALLIED HEALTH AND MEDICAL ASSISTING SERVICES</t>
  </si>
  <si>
    <t>Medical/Clinical Assistant</t>
  </si>
  <si>
    <t>Occupational Therapist Assistant</t>
  </si>
  <si>
    <t>Pharmacy Technician/Assistant</t>
  </si>
  <si>
    <t>Physical Therapy Technician/Assistant</t>
  </si>
  <si>
    <t>Veterinary/Animal Health Technology/Technician and Veterinary Assistant</t>
  </si>
  <si>
    <t>Emergency Care Attendant (EMT Ambulance)</t>
  </si>
  <si>
    <t>MENTAL AND SOCIAL HEALTH SERVICES AND ALLIED PROFESSIONS</t>
  </si>
  <si>
    <t>Substance Abuse/Addiction Counseling</t>
  </si>
  <si>
    <t>Psychiatric/Mental Health Services Technician</t>
  </si>
  <si>
    <t>Community Health Services/Liaison/Counseling</t>
  </si>
  <si>
    <t>ENTREPRENEURIAL AND SMALL BUSINESS OPERATIONS</t>
  </si>
  <si>
    <t>Entrepreneurship/Entrepreneurial Studies</t>
  </si>
  <si>
    <t>Small Business Administration/Management</t>
  </si>
  <si>
    <t>HUMAN RESOURCES MANAGEMENT AND SERVICES</t>
  </si>
  <si>
    <t>Human Resources Management/Personnel Administration, General</t>
  </si>
  <si>
    <t>MARKETING</t>
  </si>
  <si>
    <t>Marketing/Marketing Management, General</t>
  </si>
  <si>
    <t>SOURCE OF DATA:  Follow-Up Study of Fiscal Year 2014 Career and Technical Education Program Completers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</si>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</sst>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.0%"/>
    <numFmt numFmtId="166" formatCode="0000"/>
    <numFmt numFmtId="167" formatCode="000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10">
    <xf numFmtId="0" fontId="0" fillId="0" borderId="0"/>
    <xf numFmtId="3" fontId="6" fillId="0" borderId="0"/>
    <xf numFmtId="164" fontId="6" fillId="0" borderId="0"/>
    <xf numFmtId="14" fontId="6" fillId="0" borderId="0"/>
    <xf numFmtId="2" fontId="6" fillId="0" borderId="0"/>
    <xf numFmtId="0" fontId="2" fillId="0" borderId="0"/>
    <xf numFmtId="0" fontId="3" fillId="0" borderId="0"/>
    <xf numFmtId="10" fontId="6" fillId="0" borderId="0"/>
    <xf numFmtId="0" fontId="6" fillId="0" borderId="1"/>
    <xf numFmtId="0" fontId="1" fillId="0" borderId="0"/>
  </cellStyleXfs>
  <cellXfs count="29">
    <xf numFmtId="0" fontId="0" fillId="0" borderId="0" xfId="0"/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6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3" fontId="6" fillId="0" borderId="0" xfId="0" applyNumberFormat="1" applyFont="1" applyFill="1"/>
    <xf numFmtId="165" fontId="6" fillId="0" borderId="0" xfId="7" applyNumberFormat="1" applyFont="1"/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Continuous"/>
    </xf>
    <xf numFmtId="0" fontId="0" fillId="0" borderId="0" xfId="0" applyBorder="1"/>
    <xf numFmtId="166" fontId="6" fillId="0" borderId="0" xfId="0" applyNumberFormat="1" applyFont="1" applyFill="1" applyAlignment="1">
      <alignment horizontal="right"/>
    </xf>
    <xf numFmtId="0" fontId="6" fillId="0" borderId="0" xfId="0" applyFont="1"/>
    <xf numFmtId="16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5" fontId="6" fillId="0" borderId="0" xfId="7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/>
    <xf numFmtId="165" fontId="4" fillId="0" borderId="0" xfId="0" applyNumberFormat="1" applyFont="1" applyFill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3" fontId="4" fillId="0" borderId="0" xfId="0" applyNumberFormat="1" applyFont="1" applyBorder="1"/>
    <xf numFmtId="167" fontId="7" fillId="0" borderId="0" xfId="9" quotePrefix="1" applyNumberFormat="1" applyFont="1" applyFill="1" applyAlignment="1">
      <alignment horizontal="right"/>
    </xf>
    <xf numFmtId="0" fontId="7" fillId="0" borderId="0" xfId="9" applyFont="1"/>
    <xf numFmtId="0" fontId="7" fillId="0" borderId="0" xfId="9" applyFont="1" applyFill="1"/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Normal="100" workbookViewId="0">
      <pane ySplit="12" topLeftCell="A13" activePane="bottomLeft" state="frozen"/>
      <selection pane="bottomLeft" activeCell="A13" sqref="A13"/>
    </sheetView>
  </sheetViews>
  <sheetFormatPr defaultRowHeight="12.75" x14ac:dyDescent="0.2"/>
  <cols>
    <col min="1" max="1" width="9.85546875" style="4" bestFit="1" customWidth="1"/>
    <col min="2" max="2" width="92" style="4" bestFit="1" customWidth="1"/>
    <col min="3" max="3" width="9.140625" style="4"/>
    <col min="4" max="4" width="3.7109375" style="4" customWidth="1"/>
    <col min="5" max="5" width="9.140625" style="4"/>
    <col min="6" max="6" width="3.7109375" style="4" customWidth="1"/>
    <col min="7" max="7" width="9.140625" style="4"/>
    <col min="8" max="8" width="3.7109375" style="4" customWidth="1"/>
    <col min="9" max="9" width="9.140625" style="4"/>
    <col min="10" max="10" width="3.7109375" style="4" customWidth="1"/>
    <col min="11" max="11" width="9.140625" style="4"/>
    <col min="12" max="12" width="3.7109375" style="4" customWidth="1"/>
    <col min="13" max="13" width="9.140625" style="4"/>
    <col min="14" max="14" width="3.7109375" style="4" customWidth="1"/>
    <col min="15" max="16384" width="9.140625" style="4"/>
  </cols>
  <sheetData>
    <row r="1" spans="1:14" x14ac:dyDescent="0.2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9" spans="1:14" x14ac:dyDescent="0.2">
      <c r="C9" s="1" t="s">
        <v>7</v>
      </c>
      <c r="D9" s="1"/>
      <c r="E9" s="1"/>
      <c r="F9" s="1"/>
      <c r="G9" s="1" t="s">
        <v>7</v>
      </c>
      <c r="H9" s="1"/>
      <c r="I9" s="1"/>
      <c r="J9" s="1"/>
      <c r="K9" s="1" t="s">
        <v>7</v>
      </c>
      <c r="L9" s="1"/>
      <c r="M9" s="1"/>
      <c r="N9" s="1"/>
    </row>
    <row r="10" spans="1:14" x14ac:dyDescent="0.2">
      <c r="C10" s="1" t="s">
        <v>16</v>
      </c>
      <c r="D10" s="1"/>
      <c r="E10" s="1"/>
      <c r="F10" s="1"/>
      <c r="G10" s="1" t="s">
        <v>17</v>
      </c>
      <c r="H10" s="1"/>
      <c r="I10" s="1"/>
      <c r="J10" s="1"/>
      <c r="K10" s="1" t="s">
        <v>19</v>
      </c>
      <c r="L10" s="1"/>
      <c r="M10" s="1"/>
      <c r="N10" s="1"/>
    </row>
    <row r="11" spans="1:14" x14ac:dyDescent="0.2">
      <c r="C11" s="2" t="s">
        <v>12</v>
      </c>
      <c r="D11" s="2"/>
      <c r="E11" s="2"/>
      <c r="F11" s="2"/>
      <c r="G11" s="2" t="s">
        <v>15</v>
      </c>
      <c r="H11" s="2"/>
      <c r="I11" s="2"/>
      <c r="J11" s="2"/>
      <c r="K11" s="2" t="s">
        <v>3</v>
      </c>
      <c r="L11" s="2"/>
      <c r="M11" s="2"/>
      <c r="N11" s="1"/>
    </row>
    <row r="12" spans="1:14" x14ac:dyDescent="0.2">
      <c r="A12" s="9" t="s">
        <v>6</v>
      </c>
      <c r="B12" s="10" t="s">
        <v>11</v>
      </c>
      <c r="C12" s="11" t="s">
        <v>9</v>
      </c>
      <c r="D12" s="11"/>
      <c r="E12" s="11" t="s">
        <v>0</v>
      </c>
      <c r="F12" s="3"/>
      <c r="G12" s="11" t="s">
        <v>9</v>
      </c>
      <c r="H12" s="11"/>
      <c r="I12" s="11" t="s">
        <v>0</v>
      </c>
      <c r="J12" s="3"/>
      <c r="K12" s="11" t="s">
        <v>9</v>
      </c>
      <c r="L12" s="11"/>
      <c r="M12" s="11" t="s">
        <v>0</v>
      </c>
      <c r="N12" s="3"/>
    </row>
    <row r="14" spans="1:14" x14ac:dyDescent="0.2">
      <c r="A14" s="13">
        <v>102</v>
      </c>
      <c r="B14" s="14" t="s">
        <v>21</v>
      </c>
      <c r="C14">
        <f t="shared" ref="C14" si="0">SUM(C15:C17)</f>
        <v>79</v>
      </c>
      <c r="D14" s="7"/>
      <c r="E14" s="8">
        <v>0.90804597701149425</v>
      </c>
      <c r="G14">
        <f t="shared" ref="G14" si="1">SUM(G15:G17)</f>
        <v>3</v>
      </c>
      <c r="I14" s="17">
        <v>1</v>
      </c>
      <c r="K14" s="7">
        <f>SUM(C14+G14)</f>
        <v>82</v>
      </c>
      <c r="L14" s="7"/>
      <c r="M14" s="8">
        <v>0.91111111111111109</v>
      </c>
    </row>
    <row r="15" spans="1:14" x14ac:dyDescent="0.2">
      <c r="A15" s="26">
        <v>10201</v>
      </c>
      <c r="B15" s="27" t="s">
        <v>22</v>
      </c>
      <c r="C15" s="12">
        <v>15</v>
      </c>
      <c r="D15" s="7"/>
      <c r="E15" s="8">
        <v>1</v>
      </c>
      <c r="G15">
        <v>0</v>
      </c>
      <c r="I15" s="17" t="s">
        <v>78</v>
      </c>
      <c r="K15" s="7">
        <f t="shared" ref="K15:K78" si="2">SUM(C15+G15)</f>
        <v>15</v>
      </c>
      <c r="L15" s="7"/>
      <c r="M15" s="8">
        <v>1</v>
      </c>
    </row>
    <row r="16" spans="1:14" x14ac:dyDescent="0.2">
      <c r="A16" s="26">
        <v>10204</v>
      </c>
      <c r="B16" s="27" t="s">
        <v>23</v>
      </c>
      <c r="C16" s="12">
        <v>23</v>
      </c>
      <c r="E16" s="8">
        <v>1</v>
      </c>
      <c r="G16">
        <v>1</v>
      </c>
      <c r="I16" s="17">
        <v>1</v>
      </c>
      <c r="K16" s="7">
        <f t="shared" si="2"/>
        <v>24</v>
      </c>
      <c r="M16" s="8">
        <v>1</v>
      </c>
    </row>
    <row r="17" spans="1:13" x14ac:dyDescent="0.2">
      <c r="A17" s="15">
        <v>10205</v>
      </c>
      <c r="B17" s="14" t="s">
        <v>24</v>
      </c>
      <c r="C17" s="12">
        <v>41</v>
      </c>
      <c r="D17" s="7"/>
      <c r="E17" s="8">
        <v>0.83673469387755106</v>
      </c>
      <c r="G17">
        <v>2</v>
      </c>
      <c r="I17" s="17">
        <v>1</v>
      </c>
      <c r="K17" s="7">
        <f t="shared" si="2"/>
        <v>43</v>
      </c>
      <c r="L17" s="7"/>
      <c r="M17" s="8">
        <v>0.84313725490196079</v>
      </c>
    </row>
    <row r="18" spans="1:13" x14ac:dyDescent="0.2">
      <c r="B18" s="14"/>
      <c r="C18" s="12"/>
      <c r="D18" s="7"/>
      <c r="E18" s="8"/>
      <c r="G18"/>
      <c r="I18" s="17"/>
      <c r="K18" s="7"/>
      <c r="L18" s="7"/>
      <c r="M18" s="8"/>
    </row>
    <row r="19" spans="1:13" x14ac:dyDescent="0.2">
      <c r="A19" s="4">
        <v>1315</v>
      </c>
      <c r="B19" s="14" t="s">
        <v>25</v>
      </c>
      <c r="C19">
        <f t="shared" ref="C19" si="3">SUM(C20)</f>
        <v>9</v>
      </c>
      <c r="E19" s="8">
        <v>1</v>
      </c>
      <c r="G19">
        <f t="shared" ref="G19" si="4">SUM(G20)</f>
        <v>4</v>
      </c>
      <c r="I19" s="17">
        <v>0.66666666666666663</v>
      </c>
      <c r="K19" s="7">
        <f t="shared" si="2"/>
        <v>13</v>
      </c>
      <c r="M19" s="8">
        <v>0.8666666666666667</v>
      </c>
    </row>
    <row r="20" spans="1:13" x14ac:dyDescent="0.2">
      <c r="A20" s="4">
        <v>131501</v>
      </c>
      <c r="B20" s="14" t="s">
        <v>26</v>
      </c>
      <c r="C20" s="12">
        <v>9</v>
      </c>
      <c r="D20" s="7"/>
      <c r="E20" s="8">
        <v>1</v>
      </c>
      <c r="G20">
        <v>4</v>
      </c>
      <c r="I20" s="17">
        <v>0.66666666666666663</v>
      </c>
      <c r="K20" s="7">
        <f t="shared" si="2"/>
        <v>13</v>
      </c>
      <c r="L20" s="7"/>
      <c r="M20" s="8">
        <v>0.8666666666666667</v>
      </c>
    </row>
    <row r="21" spans="1:13" x14ac:dyDescent="0.2">
      <c r="B21" s="14"/>
      <c r="C21" s="12"/>
      <c r="D21" s="7"/>
      <c r="E21" s="8"/>
      <c r="G21"/>
      <c r="I21" s="17"/>
      <c r="K21" s="7"/>
      <c r="L21" s="7"/>
      <c r="M21" s="8"/>
    </row>
    <row r="22" spans="1:13" x14ac:dyDescent="0.2">
      <c r="A22" s="4">
        <v>1506</v>
      </c>
      <c r="B22" s="14" t="s">
        <v>27</v>
      </c>
      <c r="C22">
        <f t="shared" ref="C22" si="5">SUM(C23:C24)</f>
        <v>31</v>
      </c>
      <c r="E22" s="8">
        <v>0.86111111111111116</v>
      </c>
      <c r="G22">
        <f t="shared" ref="G22" si="6">SUM(G23:G24)</f>
        <v>14</v>
      </c>
      <c r="I22" s="17">
        <v>0.7</v>
      </c>
      <c r="K22" s="7">
        <f t="shared" si="2"/>
        <v>45</v>
      </c>
      <c r="M22" s="8">
        <v>0.8035714285714286</v>
      </c>
    </row>
    <row r="23" spans="1:13" x14ac:dyDescent="0.2">
      <c r="A23" s="16">
        <v>150612</v>
      </c>
      <c r="B23" s="14" t="s">
        <v>28</v>
      </c>
      <c r="C23" s="12">
        <v>8</v>
      </c>
      <c r="D23" s="7"/>
      <c r="E23" s="8">
        <v>0.88888888888888884</v>
      </c>
      <c r="G23">
        <v>11</v>
      </c>
      <c r="I23" s="17">
        <v>1</v>
      </c>
      <c r="K23" s="7">
        <f t="shared" si="2"/>
        <v>19</v>
      </c>
      <c r="L23" s="7"/>
      <c r="M23" s="8">
        <v>0.95</v>
      </c>
    </row>
    <row r="24" spans="1:13" x14ac:dyDescent="0.2">
      <c r="A24" s="16">
        <v>150613</v>
      </c>
      <c r="B24" s="14" t="s">
        <v>29</v>
      </c>
      <c r="C24" s="12">
        <v>23</v>
      </c>
      <c r="D24" s="7"/>
      <c r="E24" s="8">
        <v>0.85185185185185186</v>
      </c>
      <c r="G24">
        <v>3</v>
      </c>
      <c r="I24" s="17">
        <v>0.33333333333333331</v>
      </c>
      <c r="K24" s="7">
        <f t="shared" si="2"/>
        <v>26</v>
      </c>
      <c r="L24" s="7"/>
      <c r="M24" s="8">
        <v>0.72222222222222221</v>
      </c>
    </row>
    <row r="25" spans="1:13" x14ac:dyDescent="0.2">
      <c r="B25" s="14"/>
      <c r="C25" s="12"/>
      <c r="E25" s="8"/>
      <c r="G25"/>
      <c r="I25" s="17"/>
      <c r="K25" s="7"/>
      <c r="M25" s="8"/>
    </row>
    <row r="26" spans="1:13" x14ac:dyDescent="0.2">
      <c r="A26" s="4">
        <v>1509</v>
      </c>
      <c r="B26" s="14" t="s">
        <v>30</v>
      </c>
      <c r="C26">
        <f t="shared" ref="C26" si="7">SUM(C27)</f>
        <v>5</v>
      </c>
      <c r="E26" s="8">
        <v>0.83333333333333337</v>
      </c>
      <c r="G26">
        <f t="shared" ref="G26" si="8">SUM(G27)</f>
        <v>0</v>
      </c>
      <c r="I26" s="17">
        <v>0</v>
      </c>
      <c r="K26" s="7">
        <f t="shared" si="2"/>
        <v>5</v>
      </c>
      <c r="L26" s="7"/>
      <c r="M26" s="8">
        <v>0.7142857142857143</v>
      </c>
    </row>
    <row r="27" spans="1:13" x14ac:dyDescent="0.2">
      <c r="A27" s="16">
        <v>150903</v>
      </c>
      <c r="B27" s="14" t="s">
        <v>31</v>
      </c>
      <c r="C27" s="12">
        <v>5</v>
      </c>
      <c r="D27" s="7"/>
      <c r="E27" s="8">
        <v>0.83333333333333337</v>
      </c>
      <c r="G27">
        <v>0</v>
      </c>
      <c r="I27" s="17">
        <v>0</v>
      </c>
      <c r="K27" s="7">
        <f t="shared" si="2"/>
        <v>5</v>
      </c>
      <c r="L27" s="7"/>
      <c r="M27" s="8">
        <v>0.7142857142857143</v>
      </c>
    </row>
    <row r="28" spans="1:13" x14ac:dyDescent="0.2">
      <c r="B28" s="14"/>
      <c r="C28" s="12"/>
      <c r="D28" s="7"/>
      <c r="E28" s="8"/>
      <c r="G28"/>
      <c r="I28" s="17"/>
      <c r="K28" s="7"/>
      <c r="L28" s="7"/>
      <c r="M28" s="8"/>
    </row>
    <row r="29" spans="1:13" x14ac:dyDescent="0.2">
      <c r="A29" s="4">
        <v>1907</v>
      </c>
      <c r="B29" s="14" t="s">
        <v>32</v>
      </c>
      <c r="C29">
        <f t="shared" ref="C29" si="9">SUM(C30:C32)</f>
        <v>263</v>
      </c>
      <c r="E29" s="8">
        <v>0.85113268608414239</v>
      </c>
      <c r="G29">
        <f t="shared" ref="G29" si="10">SUM(G30:G32)</f>
        <v>51</v>
      </c>
      <c r="I29" s="17">
        <v>0.80952380952380953</v>
      </c>
      <c r="K29" s="7">
        <f t="shared" si="2"/>
        <v>314</v>
      </c>
      <c r="M29" s="8">
        <v>0.84408602150537637</v>
      </c>
    </row>
    <row r="30" spans="1:13" x14ac:dyDescent="0.2">
      <c r="A30" s="28">
        <v>190706</v>
      </c>
      <c r="B30" s="27" t="s">
        <v>33</v>
      </c>
      <c r="C30" s="12">
        <v>21</v>
      </c>
      <c r="D30" s="7"/>
      <c r="E30" s="8">
        <v>0.95454545454545459</v>
      </c>
      <c r="G30">
        <v>3</v>
      </c>
      <c r="I30" s="17">
        <v>0.75</v>
      </c>
      <c r="K30" s="7">
        <f t="shared" si="2"/>
        <v>24</v>
      </c>
      <c r="L30" s="7"/>
      <c r="M30" s="8">
        <v>0.92307692307692313</v>
      </c>
    </row>
    <row r="31" spans="1:13" x14ac:dyDescent="0.2">
      <c r="A31" s="28">
        <v>190708</v>
      </c>
      <c r="B31" s="27" t="s">
        <v>34</v>
      </c>
      <c r="C31" s="12">
        <v>2</v>
      </c>
      <c r="D31" s="7"/>
      <c r="E31" s="8">
        <v>1</v>
      </c>
      <c r="G31">
        <v>1</v>
      </c>
      <c r="I31" s="17">
        <v>1</v>
      </c>
      <c r="K31" s="7">
        <f t="shared" si="2"/>
        <v>3</v>
      </c>
      <c r="L31" s="7"/>
      <c r="M31" s="8">
        <v>1</v>
      </c>
    </row>
    <row r="32" spans="1:13" x14ac:dyDescent="0.2">
      <c r="A32" s="4">
        <v>190709</v>
      </c>
      <c r="B32" s="14" t="s">
        <v>35</v>
      </c>
      <c r="C32" s="12">
        <v>240</v>
      </c>
      <c r="E32" s="8">
        <v>0.84210526315789469</v>
      </c>
      <c r="G32">
        <v>47</v>
      </c>
      <c r="I32" s="17">
        <v>0.81034482758620685</v>
      </c>
      <c r="K32" s="7">
        <f t="shared" si="2"/>
        <v>287</v>
      </c>
      <c r="M32" s="8">
        <v>0.83673469387755106</v>
      </c>
    </row>
    <row r="33" spans="1:13" x14ac:dyDescent="0.2">
      <c r="B33" s="14"/>
      <c r="C33" s="12"/>
      <c r="D33" s="7"/>
      <c r="E33" s="8"/>
      <c r="G33"/>
      <c r="I33" s="17"/>
      <c r="K33" s="7"/>
      <c r="L33" s="7"/>
      <c r="M33" s="8"/>
    </row>
    <row r="34" spans="1:13" x14ac:dyDescent="0.2">
      <c r="A34" s="28">
        <v>4101</v>
      </c>
      <c r="B34" s="27" t="s">
        <v>36</v>
      </c>
      <c r="C34" s="23">
        <f t="shared" ref="C34" si="11">SUM(C35)</f>
        <v>5</v>
      </c>
      <c r="D34" s="7"/>
      <c r="E34" s="8">
        <v>1</v>
      </c>
      <c r="G34">
        <f t="shared" ref="G34" si="12">SUM(G35)</f>
        <v>0</v>
      </c>
      <c r="I34" s="17">
        <v>0</v>
      </c>
      <c r="K34" s="7">
        <f t="shared" si="2"/>
        <v>5</v>
      </c>
      <c r="L34" s="7"/>
      <c r="M34" s="8">
        <v>0.83333333333333337</v>
      </c>
    </row>
    <row r="35" spans="1:13" x14ac:dyDescent="0.2">
      <c r="A35" s="28">
        <v>410101</v>
      </c>
      <c r="B35" s="27" t="s">
        <v>37</v>
      </c>
      <c r="C35" s="24">
        <v>5</v>
      </c>
      <c r="E35" s="8">
        <v>1</v>
      </c>
      <c r="G35">
        <v>0</v>
      </c>
      <c r="I35" s="17">
        <v>0</v>
      </c>
      <c r="K35" s="7">
        <f t="shared" si="2"/>
        <v>5</v>
      </c>
      <c r="M35" s="8">
        <v>0.83333333333333337</v>
      </c>
    </row>
    <row r="36" spans="1:13" x14ac:dyDescent="0.2">
      <c r="A36" s="28"/>
      <c r="B36" s="27"/>
      <c r="C36" s="24"/>
      <c r="D36" s="7"/>
      <c r="E36" s="8"/>
      <c r="G36"/>
      <c r="I36" s="17"/>
      <c r="K36" s="7"/>
      <c r="L36" s="7"/>
      <c r="M36" s="8"/>
    </row>
    <row r="37" spans="1:13" x14ac:dyDescent="0.2">
      <c r="A37" s="4">
        <v>4407</v>
      </c>
      <c r="B37" s="14" t="s">
        <v>38</v>
      </c>
      <c r="C37" s="23">
        <f t="shared" ref="C37" si="13">SUM(C38)</f>
        <v>19</v>
      </c>
      <c r="D37" s="7"/>
      <c r="E37" s="8">
        <v>0.90476190476190477</v>
      </c>
      <c r="G37">
        <f t="shared" ref="G37" si="14">SUM(G38)</f>
        <v>5</v>
      </c>
      <c r="I37" s="17">
        <v>0.625</v>
      </c>
      <c r="K37" s="7">
        <f t="shared" si="2"/>
        <v>24</v>
      </c>
      <c r="L37" s="7"/>
      <c r="M37" s="8">
        <v>0.82758620689655171</v>
      </c>
    </row>
    <row r="38" spans="1:13" x14ac:dyDescent="0.2">
      <c r="A38" s="16">
        <v>440701</v>
      </c>
      <c r="B38" s="14" t="s">
        <v>39</v>
      </c>
      <c r="C38" s="24">
        <v>19</v>
      </c>
      <c r="D38" s="7"/>
      <c r="E38" s="8">
        <v>0.90476190476190477</v>
      </c>
      <c r="G38">
        <v>5</v>
      </c>
      <c r="I38" s="17">
        <v>0.625</v>
      </c>
      <c r="K38" s="7">
        <f t="shared" si="2"/>
        <v>24</v>
      </c>
      <c r="L38" s="7"/>
      <c r="M38" s="8">
        <v>0.82758620689655171</v>
      </c>
    </row>
    <row r="39" spans="1:13" x14ac:dyDescent="0.2">
      <c r="B39" s="14"/>
      <c r="C39" s="24"/>
      <c r="D39" s="7"/>
      <c r="E39" s="8"/>
      <c r="G39"/>
      <c r="I39" s="17"/>
      <c r="K39" s="7"/>
      <c r="L39" s="7"/>
      <c r="M39" s="8"/>
    </row>
    <row r="40" spans="1:13" x14ac:dyDescent="0.2">
      <c r="A40" s="28">
        <v>4601</v>
      </c>
      <c r="B40" s="27" t="s">
        <v>40</v>
      </c>
      <c r="C40" s="23">
        <f t="shared" ref="C40" si="15">SUM(C41)</f>
        <v>2</v>
      </c>
      <c r="D40" s="7"/>
      <c r="E40" s="8">
        <v>1</v>
      </c>
      <c r="G40">
        <f t="shared" ref="G40" si="16">SUM(G41)</f>
        <v>0</v>
      </c>
      <c r="I40" s="17">
        <v>0</v>
      </c>
      <c r="K40" s="7">
        <f t="shared" si="2"/>
        <v>2</v>
      </c>
      <c r="L40" s="7"/>
      <c r="M40" s="8">
        <v>0.66666666666666663</v>
      </c>
    </row>
    <row r="41" spans="1:13" x14ac:dyDescent="0.2">
      <c r="A41" s="28">
        <v>460101</v>
      </c>
      <c r="B41" s="27" t="s">
        <v>41</v>
      </c>
      <c r="C41" s="24">
        <v>2</v>
      </c>
      <c r="D41" s="7"/>
      <c r="E41" s="8">
        <v>1</v>
      </c>
      <c r="G41">
        <v>0</v>
      </c>
      <c r="I41" s="17">
        <v>0</v>
      </c>
      <c r="K41" s="7">
        <f t="shared" si="2"/>
        <v>2</v>
      </c>
      <c r="L41" s="7"/>
      <c r="M41" s="8">
        <v>0.66666666666666663</v>
      </c>
    </row>
    <row r="42" spans="1:13" x14ac:dyDescent="0.2">
      <c r="A42" s="28"/>
      <c r="B42" s="27"/>
      <c r="C42" s="24"/>
      <c r="D42" s="7"/>
      <c r="E42" s="8"/>
      <c r="G42"/>
      <c r="I42" s="17"/>
      <c r="K42" s="7"/>
      <c r="L42" s="7"/>
      <c r="M42" s="8"/>
    </row>
    <row r="43" spans="1:13" x14ac:dyDescent="0.2">
      <c r="A43" s="4">
        <v>4602</v>
      </c>
      <c r="B43" s="14" t="s">
        <v>42</v>
      </c>
      <c r="C43" s="23">
        <f t="shared" ref="C43" si="17">SUM(C44)</f>
        <v>9</v>
      </c>
      <c r="E43" s="8">
        <v>0.9</v>
      </c>
      <c r="G43">
        <f t="shared" ref="G43" si="18">SUM(G44)</f>
        <v>4</v>
      </c>
      <c r="I43" s="17">
        <v>0.8</v>
      </c>
      <c r="K43" s="7">
        <f t="shared" si="2"/>
        <v>13</v>
      </c>
      <c r="M43" s="8">
        <v>0.8666666666666667</v>
      </c>
    </row>
    <row r="44" spans="1:13" x14ac:dyDescent="0.2">
      <c r="A44" s="4">
        <v>460201</v>
      </c>
      <c r="B44" s="14" t="s">
        <v>43</v>
      </c>
      <c r="C44" s="24">
        <v>9</v>
      </c>
      <c r="E44" s="8">
        <v>0.9</v>
      </c>
      <c r="G44">
        <v>4</v>
      </c>
      <c r="I44" s="17">
        <v>0.8</v>
      </c>
      <c r="K44" s="7">
        <f t="shared" si="2"/>
        <v>13</v>
      </c>
      <c r="L44" s="7"/>
      <c r="M44" s="8">
        <v>0.8666666666666667</v>
      </c>
    </row>
    <row r="45" spans="1:13" x14ac:dyDescent="0.2">
      <c r="A45" s="16"/>
      <c r="B45" s="14"/>
      <c r="C45" s="24"/>
      <c r="D45" s="7"/>
      <c r="E45" s="8"/>
      <c r="G45"/>
      <c r="I45" s="17"/>
      <c r="K45" s="7"/>
      <c r="L45" s="7"/>
      <c r="M45" s="8"/>
    </row>
    <row r="46" spans="1:13" x14ac:dyDescent="0.2">
      <c r="A46" s="16">
        <v>4703</v>
      </c>
      <c r="B46" s="14" t="s">
        <v>44</v>
      </c>
      <c r="C46" s="23">
        <f t="shared" ref="C46" si="19">SUM(C47:C48)</f>
        <v>33</v>
      </c>
      <c r="D46" s="7"/>
      <c r="E46" s="8">
        <v>0.7857142857142857</v>
      </c>
      <c r="G46">
        <f t="shared" ref="G46" si="20">SUM(G47:G48)</f>
        <v>10</v>
      </c>
      <c r="I46" s="17">
        <v>0.76923076923076927</v>
      </c>
      <c r="K46" s="7">
        <f t="shared" si="2"/>
        <v>43</v>
      </c>
      <c r="L46" s="7"/>
      <c r="M46" s="8">
        <v>0.78181818181818186</v>
      </c>
    </row>
    <row r="47" spans="1:13" x14ac:dyDescent="0.2">
      <c r="A47" s="28">
        <v>470302</v>
      </c>
      <c r="B47" s="27" t="s">
        <v>45</v>
      </c>
      <c r="C47" s="24">
        <v>1</v>
      </c>
      <c r="D47" s="7"/>
      <c r="E47" s="8">
        <v>1</v>
      </c>
      <c r="G47">
        <v>1</v>
      </c>
      <c r="I47" s="17">
        <v>1</v>
      </c>
      <c r="K47" s="7">
        <f t="shared" si="2"/>
        <v>2</v>
      </c>
      <c r="L47" s="7"/>
      <c r="M47" s="8">
        <v>1</v>
      </c>
    </row>
    <row r="48" spans="1:13" x14ac:dyDescent="0.2">
      <c r="A48" s="16">
        <v>470303</v>
      </c>
      <c r="B48" s="14" t="s">
        <v>46</v>
      </c>
      <c r="C48" s="24">
        <v>32</v>
      </c>
      <c r="D48" s="7"/>
      <c r="E48" s="8">
        <v>0.78048780487804881</v>
      </c>
      <c r="G48">
        <v>9</v>
      </c>
      <c r="I48" s="17">
        <v>0.75</v>
      </c>
      <c r="K48" s="7">
        <f t="shared" si="2"/>
        <v>41</v>
      </c>
      <c r="L48" s="7"/>
      <c r="M48" s="8">
        <v>0.77358490566037741</v>
      </c>
    </row>
    <row r="49" spans="1:13" x14ac:dyDescent="0.2">
      <c r="A49" s="16"/>
      <c r="B49" s="14"/>
      <c r="C49" s="24"/>
      <c r="D49" s="7"/>
      <c r="E49" s="8"/>
      <c r="G49"/>
      <c r="I49" s="17"/>
      <c r="K49" s="7"/>
      <c r="L49" s="7"/>
      <c r="M49" s="8"/>
    </row>
    <row r="50" spans="1:13" x14ac:dyDescent="0.2">
      <c r="A50" s="4">
        <v>4706</v>
      </c>
      <c r="B50" s="14" t="s">
        <v>47</v>
      </c>
      <c r="C50" s="23">
        <f t="shared" ref="C50" si="21">SUM(C51:C55)</f>
        <v>244</v>
      </c>
      <c r="E50" s="8">
        <v>0.81063122923588038</v>
      </c>
      <c r="G50">
        <f t="shared" ref="G50" si="22">SUM(G51:G55)</f>
        <v>91</v>
      </c>
      <c r="I50" s="17">
        <v>0.72799999999999998</v>
      </c>
      <c r="K50" s="7">
        <f t="shared" si="2"/>
        <v>335</v>
      </c>
      <c r="M50" s="8">
        <v>0.78638497652582162</v>
      </c>
    </row>
    <row r="51" spans="1:13" x14ac:dyDescent="0.2">
      <c r="A51" s="4">
        <v>470603</v>
      </c>
      <c r="B51" s="14" t="s">
        <v>48</v>
      </c>
      <c r="C51" s="24">
        <v>17</v>
      </c>
      <c r="E51" s="8">
        <v>0.77272727272727271</v>
      </c>
      <c r="G51">
        <v>12</v>
      </c>
      <c r="I51" s="17">
        <v>0.92307692307692313</v>
      </c>
      <c r="K51" s="7">
        <f t="shared" si="2"/>
        <v>29</v>
      </c>
      <c r="L51" s="7"/>
      <c r="M51" s="8">
        <v>0.82857142857142863</v>
      </c>
    </row>
    <row r="52" spans="1:13" x14ac:dyDescent="0.2">
      <c r="A52" s="4">
        <v>470604</v>
      </c>
      <c r="B52" s="14" t="s">
        <v>49</v>
      </c>
      <c r="C52" s="24">
        <v>194</v>
      </c>
      <c r="D52" s="7"/>
      <c r="E52" s="8">
        <v>0.80165289256198347</v>
      </c>
      <c r="G52">
        <v>73</v>
      </c>
      <c r="I52" s="17">
        <v>0.70873786407766992</v>
      </c>
      <c r="K52" s="7">
        <f t="shared" si="2"/>
        <v>267</v>
      </c>
      <c r="L52" s="7"/>
      <c r="M52" s="8">
        <v>0.77391304347826084</v>
      </c>
    </row>
    <row r="53" spans="1:13" x14ac:dyDescent="0.2">
      <c r="A53" s="4">
        <v>470605</v>
      </c>
      <c r="B53" s="14" t="s">
        <v>50</v>
      </c>
      <c r="C53" s="24">
        <v>26</v>
      </c>
      <c r="D53" s="7"/>
      <c r="E53" s="8">
        <v>0.8666666666666667</v>
      </c>
      <c r="G53">
        <v>3</v>
      </c>
      <c r="I53" s="17">
        <v>0.75</v>
      </c>
      <c r="K53" s="7">
        <f t="shared" si="2"/>
        <v>29</v>
      </c>
      <c r="L53" s="7"/>
      <c r="M53" s="8">
        <v>0.8529411764705882</v>
      </c>
    </row>
    <row r="54" spans="1:13" x14ac:dyDescent="0.2">
      <c r="A54" s="4">
        <v>470607</v>
      </c>
      <c r="B54" s="14" t="s">
        <v>51</v>
      </c>
      <c r="C54" s="24">
        <v>6</v>
      </c>
      <c r="D54" s="7"/>
      <c r="E54" s="8">
        <v>1</v>
      </c>
      <c r="G54">
        <v>3</v>
      </c>
      <c r="I54" s="17">
        <v>0.6</v>
      </c>
      <c r="K54" s="7">
        <f t="shared" si="2"/>
        <v>9</v>
      </c>
      <c r="L54" s="7"/>
      <c r="M54" s="8">
        <v>0.81818181818181823</v>
      </c>
    </row>
    <row r="55" spans="1:13" x14ac:dyDescent="0.2">
      <c r="A55" s="4">
        <v>470608</v>
      </c>
      <c r="B55" s="14" t="s">
        <v>52</v>
      </c>
      <c r="C55" s="24">
        <v>1</v>
      </c>
      <c r="E55" s="8">
        <v>1</v>
      </c>
      <c r="G55">
        <v>0</v>
      </c>
      <c r="I55" s="17" t="s">
        <v>78</v>
      </c>
      <c r="K55" s="7">
        <f t="shared" si="2"/>
        <v>1</v>
      </c>
      <c r="M55" s="8">
        <v>1</v>
      </c>
    </row>
    <row r="56" spans="1:13" x14ac:dyDescent="0.2">
      <c r="A56" s="28"/>
      <c r="B56" s="27"/>
      <c r="C56" s="24"/>
      <c r="D56" s="7"/>
      <c r="E56" s="8"/>
      <c r="G56"/>
      <c r="I56" s="17"/>
      <c r="K56" s="7"/>
      <c r="L56" s="7"/>
      <c r="M56" s="8"/>
    </row>
    <row r="57" spans="1:13" x14ac:dyDescent="0.2">
      <c r="A57" s="4">
        <v>4902</v>
      </c>
      <c r="B57" s="14" t="s">
        <v>53</v>
      </c>
      <c r="C57" s="23">
        <f t="shared" ref="C57" si="23">SUM(C58:C60)</f>
        <v>96</v>
      </c>
      <c r="D57" s="7"/>
      <c r="E57" s="8">
        <v>0.86486486486486491</v>
      </c>
      <c r="G57">
        <f t="shared" ref="G57" si="24">SUM(G58:G60)</f>
        <v>16</v>
      </c>
      <c r="I57" s="17">
        <v>0.61538461538461542</v>
      </c>
      <c r="K57" s="7">
        <f t="shared" si="2"/>
        <v>112</v>
      </c>
      <c r="L57" s="7"/>
      <c r="M57" s="8">
        <v>0.81751824817518248</v>
      </c>
    </row>
    <row r="58" spans="1:13" x14ac:dyDescent="0.2">
      <c r="A58" s="28">
        <v>490202</v>
      </c>
      <c r="B58" s="27" t="s">
        <v>54</v>
      </c>
      <c r="C58" s="24">
        <v>2</v>
      </c>
      <c r="E58" s="8">
        <v>1</v>
      </c>
      <c r="G58">
        <v>0</v>
      </c>
      <c r="I58" s="17">
        <v>0</v>
      </c>
      <c r="K58" s="7">
        <f t="shared" si="2"/>
        <v>2</v>
      </c>
      <c r="M58" s="8">
        <v>0.5</v>
      </c>
    </row>
    <row r="59" spans="1:13" x14ac:dyDescent="0.2">
      <c r="A59" s="4">
        <v>490205</v>
      </c>
      <c r="B59" s="14" t="s">
        <v>55</v>
      </c>
      <c r="C59" s="24">
        <v>93</v>
      </c>
      <c r="D59" s="7"/>
      <c r="E59" s="8">
        <v>0.86111111111111116</v>
      </c>
      <c r="G59">
        <v>13</v>
      </c>
      <c r="I59" s="17">
        <v>0.65</v>
      </c>
      <c r="K59" s="7">
        <f t="shared" si="2"/>
        <v>106</v>
      </c>
      <c r="L59" s="7"/>
      <c r="M59" s="8">
        <v>0.828125</v>
      </c>
    </row>
    <row r="60" spans="1:13" x14ac:dyDescent="0.2">
      <c r="A60" s="4">
        <v>490299</v>
      </c>
      <c r="B60" s="14" t="s">
        <v>56</v>
      </c>
      <c r="C60" s="24">
        <v>1</v>
      </c>
      <c r="D60" s="7"/>
      <c r="E60" s="8">
        <v>1</v>
      </c>
      <c r="G60">
        <v>3</v>
      </c>
      <c r="I60" s="17">
        <v>0.75</v>
      </c>
      <c r="K60" s="7">
        <f t="shared" si="2"/>
        <v>4</v>
      </c>
      <c r="L60" s="7"/>
      <c r="M60" s="8">
        <v>0.8</v>
      </c>
    </row>
    <row r="61" spans="1:13" x14ac:dyDescent="0.2">
      <c r="B61" s="14"/>
      <c r="C61" s="24"/>
      <c r="E61" s="8"/>
      <c r="G61"/>
      <c r="I61" s="17"/>
      <c r="K61" s="7"/>
      <c r="M61" s="8"/>
    </row>
    <row r="62" spans="1:13" x14ac:dyDescent="0.2">
      <c r="A62" s="28">
        <v>5102</v>
      </c>
      <c r="B62" s="27" t="s">
        <v>57</v>
      </c>
      <c r="C62" s="23">
        <f t="shared" ref="C62" si="25">SUM(C63)</f>
        <v>11</v>
      </c>
      <c r="E62" s="8">
        <v>1</v>
      </c>
      <c r="G62">
        <f t="shared" ref="G62" si="26">SUM(G63)</f>
        <v>1</v>
      </c>
      <c r="I62" s="17">
        <v>1</v>
      </c>
      <c r="K62" s="7">
        <f t="shared" si="2"/>
        <v>12</v>
      </c>
      <c r="L62" s="7"/>
      <c r="M62" s="8">
        <v>1</v>
      </c>
    </row>
    <row r="63" spans="1:13" x14ac:dyDescent="0.2">
      <c r="A63" s="28">
        <v>510203</v>
      </c>
      <c r="B63" s="27" t="s">
        <v>58</v>
      </c>
      <c r="C63" s="24">
        <v>11</v>
      </c>
      <c r="D63" s="7"/>
      <c r="E63" s="8">
        <v>1</v>
      </c>
      <c r="G63">
        <v>1</v>
      </c>
      <c r="I63" s="17">
        <v>1</v>
      </c>
      <c r="K63" s="7">
        <f t="shared" si="2"/>
        <v>12</v>
      </c>
      <c r="L63" s="7"/>
      <c r="M63" s="8">
        <v>1</v>
      </c>
    </row>
    <row r="64" spans="1:13" x14ac:dyDescent="0.2">
      <c r="A64" s="28"/>
      <c r="B64" s="27"/>
      <c r="C64" s="24"/>
      <c r="D64" s="7"/>
      <c r="E64" s="8"/>
      <c r="G64"/>
      <c r="I64" s="17"/>
      <c r="K64" s="7"/>
      <c r="L64" s="7"/>
      <c r="M64" s="8"/>
    </row>
    <row r="65" spans="1:14" x14ac:dyDescent="0.2">
      <c r="A65" s="4">
        <v>5108</v>
      </c>
      <c r="B65" s="14" t="s">
        <v>59</v>
      </c>
      <c r="C65" s="23">
        <f t="shared" ref="C65" si="27">SUM(C66:C71)</f>
        <v>374</v>
      </c>
      <c r="E65" s="8">
        <v>0.85583524027459956</v>
      </c>
      <c r="G65">
        <f t="shared" ref="G65" si="28">SUM(G66:G71)</f>
        <v>122</v>
      </c>
      <c r="I65" s="17">
        <v>0.69714285714285718</v>
      </c>
      <c r="K65" s="7">
        <f t="shared" si="2"/>
        <v>496</v>
      </c>
      <c r="M65" s="8">
        <v>0.81045751633986929</v>
      </c>
    </row>
    <row r="66" spans="1:14" x14ac:dyDescent="0.2">
      <c r="A66" s="4">
        <v>510801</v>
      </c>
      <c r="B66" s="14" t="s">
        <v>60</v>
      </c>
      <c r="C66" s="24">
        <v>69</v>
      </c>
      <c r="D66" s="7"/>
      <c r="E66" s="8">
        <v>0.90789473684210531</v>
      </c>
      <c r="G66">
        <v>11</v>
      </c>
      <c r="I66" s="17">
        <v>0.6470588235294118</v>
      </c>
      <c r="K66" s="7">
        <f t="shared" si="2"/>
        <v>80</v>
      </c>
      <c r="L66" s="7"/>
      <c r="M66" s="8">
        <v>0.86021505376344087</v>
      </c>
    </row>
    <row r="67" spans="1:14" x14ac:dyDescent="0.2">
      <c r="A67" s="4">
        <v>510803</v>
      </c>
      <c r="B67" s="14" t="s">
        <v>61</v>
      </c>
      <c r="C67" s="24">
        <v>44</v>
      </c>
      <c r="D67" s="7"/>
      <c r="E67" s="8">
        <v>0.7857142857142857</v>
      </c>
      <c r="G67">
        <v>4</v>
      </c>
      <c r="I67" s="17">
        <v>1</v>
      </c>
      <c r="K67" s="7">
        <f t="shared" si="2"/>
        <v>48</v>
      </c>
      <c r="L67" s="7"/>
      <c r="M67" s="8">
        <v>0.8</v>
      </c>
      <c r="N67" s="5"/>
    </row>
    <row r="68" spans="1:14" x14ac:dyDescent="0.2">
      <c r="A68" s="4">
        <v>510805</v>
      </c>
      <c r="B68" s="14" t="s">
        <v>62</v>
      </c>
      <c r="C68" s="24">
        <v>41</v>
      </c>
      <c r="D68" s="7"/>
      <c r="E68" s="8">
        <v>0.95348837209302328</v>
      </c>
      <c r="G68">
        <v>27</v>
      </c>
      <c r="I68" s="17">
        <v>0.77142857142857146</v>
      </c>
      <c r="K68" s="7">
        <f t="shared" si="2"/>
        <v>68</v>
      </c>
      <c r="L68" s="7"/>
      <c r="M68" s="8">
        <v>0.87179487179487181</v>
      </c>
    </row>
    <row r="69" spans="1:14" x14ac:dyDescent="0.2">
      <c r="A69" s="4">
        <v>510806</v>
      </c>
      <c r="B69" s="14" t="s">
        <v>63</v>
      </c>
      <c r="C69" s="24">
        <v>85</v>
      </c>
      <c r="E69" s="8">
        <v>0.93406593406593408</v>
      </c>
      <c r="G69">
        <v>2</v>
      </c>
      <c r="I69" s="17">
        <v>0.66666666666666663</v>
      </c>
      <c r="K69" s="7">
        <f t="shared" si="2"/>
        <v>87</v>
      </c>
      <c r="M69" s="8">
        <v>0.92553191489361697</v>
      </c>
    </row>
    <row r="70" spans="1:14" x14ac:dyDescent="0.2">
      <c r="A70" s="4">
        <v>510808</v>
      </c>
      <c r="B70" s="14" t="s">
        <v>64</v>
      </c>
      <c r="C70" s="24">
        <v>18</v>
      </c>
      <c r="D70" s="7"/>
      <c r="E70" s="8">
        <v>1</v>
      </c>
      <c r="G70">
        <v>0</v>
      </c>
      <c r="I70" s="17" t="s">
        <v>78</v>
      </c>
      <c r="K70" s="7">
        <f t="shared" si="2"/>
        <v>18</v>
      </c>
      <c r="M70" s="8">
        <v>1</v>
      </c>
    </row>
    <row r="71" spans="1:14" x14ac:dyDescent="0.2">
      <c r="A71" s="4">
        <v>510810</v>
      </c>
      <c r="B71" s="14" t="s">
        <v>65</v>
      </c>
      <c r="C71" s="24">
        <v>117</v>
      </c>
      <c r="D71" s="7"/>
      <c r="E71" s="8">
        <v>0.76470588235294112</v>
      </c>
      <c r="G71">
        <v>78</v>
      </c>
      <c r="I71" s="17">
        <v>0.67241379310344829</v>
      </c>
      <c r="K71" s="7">
        <f t="shared" si="2"/>
        <v>195</v>
      </c>
      <c r="M71" s="8">
        <v>0.72490706319702602</v>
      </c>
      <c r="N71" s="5"/>
    </row>
    <row r="72" spans="1:14" x14ac:dyDescent="0.2">
      <c r="B72" s="14"/>
      <c r="C72" s="24"/>
      <c r="D72" s="7"/>
      <c r="E72" s="8"/>
      <c r="G72"/>
      <c r="I72" s="17"/>
      <c r="K72" s="7"/>
      <c r="M72" s="8"/>
    </row>
    <row r="73" spans="1:14" x14ac:dyDescent="0.2">
      <c r="A73" s="4">
        <v>5115</v>
      </c>
      <c r="B73" s="14" t="s">
        <v>66</v>
      </c>
      <c r="C73" s="23">
        <f t="shared" ref="C73" si="29">SUM(C74:C76)</f>
        <v>49</v>
      </c>
      <c r="D73" s="7"/>
      <c r="E73" s="8">
        <v>0.90740740740740744</v>
      </c>
      <c r="G73">
        <f t="shared" ref="G73" si="30">SUM(G74:G76)</f>
        <v>20</v>
      </c>
      <c r="I73" s="17">
        <v>0.83333333333333337</v>
      </c>
      <c r="K73" s="7">
        <f t="shared" si="2"/>
        <v>69</v>
      </c>
      <c r="M73" s="8">
        <v>0.88461538461538458</v>
      </c>
    </row>
    <row r="74" spans="1:14" x14ac:dyDescent="0.2">
      <c r="A74" s="4">
        <v>511501</v>
      </c>
      <c r="B74" s="14" t="s">
        <v>67</v>
      </c>
      <c r="C74" s="24">
        <v>40</v>
      </c>
      <c r="E74" s="19">
        <v>0.93023255813953487</v>
      </c>
      <c r="G74">
        <v>16</v>
      </c>
      <c r="I74" s="18">
        <v>0.88888888888888884</v>
      </c>
      <c r="K74" s="7">
        <f t="shared" si="2"/>
        <v>56</v>
      </c>
      <c r="M74" s="19">
        <v>0.91803278688524592</v>
      </c>
    </row>
    <row r="75" spans="1:14" x14ac:dyDescent="0.2">
      <c r="A75" s="4">
        <v>511502</v>
      </c>
      <c r="B75" s="14" t="s">
        <v>68</v>
      </c>
      <c r="C75" s="24">
        <v>5</v>
      </c>
      <c r="E75" s="19">
        <v>1</v>
      </c>
      <c r="G75">
        <v>2</v>
      </c>
      <c r="I75" s="18">
        <v>0.66666666666666663</v>
      </c>
      <c r="K75" s="7">
        <f t="shared" si="2"/>
        <v>7</v>
      </c>
      <c r="M75" s="19">
        <v>0.875</v>
      </c>
    </row>
    <row r="76" spans="1:14" x14ac:dyDescent="0.2">
      <c r="A76" s="4">
        <v>511504</v>
      </c>
      <c r="B76" s="14" t="s">
        <v>69</v>
      </c>
      <c r="C76" s="24">
        <v>4</v>
      </c>
      <c r="E76" s="19">
        <v>0.66666666666666663</v>
      </c>
      <c r="G76">
        <v>2</v>
      </c>
      <c r="I76" s="18">
        <v>0.66666666666666663</v>
      </c>
      <c r="K76" s="7">
        <f t="shared" si="2"/>
        <v>6</v>
      </c>
      <c r="M76" s="19">
        <v>0.66666666666666663</v>
      </c>
    </row>
    <row r="77" spans="1:14" x14ac:dyDescent="0.2">
      <c r="A77" s="28"/>
      <c r="B77" s="27"/>
      <c r="C77" s="24"/>
      <c r="E77" s="19"/>
      <c r="G77"/>
      <c r="I77" s="18"/>
      <c r="K77" s="7"/>
      <c r="M77" s="19"/>
    </row>
    <row r="78" spans="1:14" x14ac:dyDescent="0.2">
      <c r="A78" s="4">
        <v>5207</v>
      </c>
      <c r="B78" s="14" t="s">
        <v>70</v>
      </c>
      <c r="C78" s="23">
        <f t="shared" ref="C78" si="31">SUM(C79:C80)</f>
        <v>5</v>
      </c>
      <c r="E78" s="19">
        <v>0.625</v>
      </c>
      <c r="G78">
        <f t="shared" ref="G78" si="32">SUM(G79:G80)</f>
        <v>3</v>
      </c>
      <c r="I78" s="18">
        <v>0.6</v>
      </c>
      <c r="K78" s="7">
        <f t="shared" si="2"/>
        <v>8</v>
      </c>
      <c r="M78" s="19">
        <v>0.61538461538461542</v>
      </c>
    </row>
    <row r="79" spans="1:14" x14ac:dyDescent="0.2">
      <c r="A79" s="4">
        <v>520701</v>
      </c>
      <c r="B79" s="14" t="s">
        <v>71</v>
      </c>
      <c r="C79" s="24">
        <v>4</v>
      </c>
      <c r="E79" s="19">
        <v>0.8</v>
      </c>
      <c r="G79">
        <v>3</v>
      </c>
      <c r="I79" s="18">
        <v>0.75</v>
      </c>
      <c r="K79" s="7">
        <f t="shared" ref="K79:K94" si="33">SUM(C79+G79)</f>
        <v>7</v>
      </c>
      <c r="M79" s="19">
        <v>0.77777777777777779</v>
      </c>
    </row>
    <row r="80" spans="1:14" x14ac:dyDescent="0.2">
      <c r="A80" s="16">
        <v>520703</v>
      </c>
      <c r="B80" s="14" t="s">
        <v>72</v>
      </c>
      <c r="C80" s="24">
        <v>1</v>
      </c>
      <c r="E80" s="19">
        <v>0.33333333333333331</v>
      </c>
      <c r="G80">
        <v>0</v>
      </c>
      <c r="I80" s="18">
        <v>0</v>
      </c>
      <c r="K80" s="7">
        <f t="shared" si="33"/>
        <v>1</v>
      </c>
      <c r="M80" s="19">
        <v>0.25</v>
      </c>
    </row>
    <row r="81" spans="1:13" x14ac:dyDescent="0.2">
      <c r="B81" s="14"/>
      <c r="C81" s="24"/>
      <c r="E81" s="19"/>
      <c r="G81"/>
      <c r="I81" s="18"/>
      <c r="K81" s="7"/>
      <c r="M81" s="19"/>
    </row>
    <row r="82" spans="1:13" x14ac:dyDescent="0.2">
      <c r="A82" s="16">
        <v>5210</v>
      </c>
      <c r="B82" s="14" t="s">
        <v>73</v>
      </c>
      <c r="C82" s="23">
        <f t="shared" ref="C82" si="34">SUM(C83)</f>
        <v>7</v>
      </c>
      <c r="E82" s="19">
        <v>0.63636363636363635</v>
      </c>
      <c r="G82">
        <f t="shared" ref="G82" si="35">SUM(G83)</f>
        <v>4</v>
      </c>
      <c r="I82" s="18">
        <v>0.66666666666666663</v>
      </c>
      <c r="K82" s="7">
        <f t="shared" si="33"/>
        <v>11</v>
      </c>
      <c r="M82" s="19">
        <v>0.6470588235294118</v>
      </c>
    </row>
    <row r="83" spans="1:13" x14ac:dyDescent="0.2">
      <c r="A83" s="16">
        <v>521001</v>
      </c>
      <c r="B83" s="14" t="s">
        <v>74</v>
      </c>
      <c r="C83" s="24">
        <v>7</v>
      </c>
      <c r="E83" s="19">
        <v>0.63636363636363635</v>
      </c>
      <c r="G83">
        <v>4</v>
      </c>
      <c r="I83" s="18">
        <v>0.66666666666666663</v>
      </c>
      <c r="K83" s="7">
        <f t="shared" si="33"/>
        <v>11</v>
      </c>
      <c r="M83" s="19">
        <v>0.6470588235294118</v>
      </c>
    </row>
    <row r="84" spans="1:13" x14ac:dyDescent="0.2">
      <c r="B84" s="14"/>
      <c r="C84" s="24"/>
      <c r="E84" s="19"/>
      <c r="G84"/>
      <c r="I84" s="18"/>
      <c r="K84" s="7"/>
      <c r="M84" s="19"/>
    </row>
    <row r="85" spans="1:13" x14ac:dyDescent="0.2">
      <c r="A85" s="4">
        <v>5214</v>
      </c>
      <c r="B85" s="14" t="s">
        <v>75</v>
      </c>
      <c r="C85" s="23">
        <f t="shared" ref="C85" si="36">SUM(C86)</f>
        <v>3</v>
      </c>
      <c r="E85" s="19">
        <v>1</v>
      </c>
      <c r="G85">
        <f t="shared" ref="G85" si="37">SUM(G86)</f>
        <v>1</v>
      </c>
      <c r="I85" s="18">
        <v>0.33333333333333331</v>
      </c>
      <c r="K85" s="7">
        <f t="shared" si="33"/>
        <v>4</v>
      </c>
      <c r="M85" s="19">
        <v>0.66666666666666663</v>
      </c>
    </row>
    <row r="86" spans="1:13" x14ac:dyDescent="0.2">
      <c r="A86" s="4">
        <v>521401</v>
      </c>
      <c r="B86" s="14" t="s">
        <v>76</v>
      </c>
      <c r="C86" s="25">
        <v>3</v>
      </c>
      <c r="D86" s="5"/>
      <c r="E86" s="20">
        <v>1</v>
      </c>
      <c r="F86" s="5"/>
      <c r="G86" s="21">
        <v>1</v>
      </c>
      <c r="H86" s="5"/>
      <c r="I86" s="22">
        <v>0.33333333333333331</v>
      </c>
      <c r="J86" s="5"/>
      <c r="K86" s="6">
        <f t="shared" si="33"/>
        <v>4</v>
      </c>
      <c r="L86" s="5"/>
      <c r="M86" s="20">
        <v>0.66666666666666663</v>
      </c>
    </row>
    <row r="87" spans="1:13" x14ac:dyDescent="0.2">
      <c r="B87" s="14"/>
      <c r="C87" s="24"/>
      <c r="E87" s="19"/>
      <c r="G87"/>
      <c r="I87" s="18"/>
      <c r="K87" s="7"/>
      <c r="M87" s="19"/>
    </row>
    <row r="88" spans="1:13" x14ac:dyDescent="0.2">
      <c r="B88" s="14" t="s">
        <v>13</v>
      </c>
      <c r="C88" s="24">
        <v>1244</v>
      </c>
      <c r="E88" s="19">
        <v>0.85030758714969246</v>
      </c>
      <c r="G88">
        <v>349</v>
      </c>
      <c r="I88" s="18">
        <v>0.71810699588477367</v>
      </c>
      <c r="K88" s="7">
        <f t="shared" si="33"/>
        <v>1593</v>
      </c>
      <c r="M88" s="19">
        <v>0.81734222678296564</v>
      </c>
    </row>
    <row r="89" spans="1:13" x14ac:dyDescent="0.2">
      <c r="C89" s="24"/>
      <c r="E89" s="19"/>
      <c r="G89"/>
      <c r="I89" s="18"/>
      <c r="K89" s="7"/>
      <c r="M89" s="19"/>
    </row>
    <row r="90" spans="1:13" x14ac:dyDescent="0.2">
      <c r="B90" s="4" t="s">
        <v>4</v>
      </c>
      <c r="C90" s="24">
        <v>491</v>
      </c>
      <c r="E90" s="19">
        <v>0.85243055555555558</v>
      </c>
      <c r="G90">
        <v>79</v>
      </c>
      <c r="I90" s="18">
        <v>0.73831775700934577</v>
      </c>
      <c r="K90" s="7">
        <f t="shared" si="33"/>
        <v>570</v>
      </c>
      <c r="M90" s="19">
        <v>0.83455344070278181</v>
      </c>
    </row>
    <row r="91" spans="1:13" x14ac:dyDescent="0.2">
      <c r="B91" s="4" t="s">
        <v>2</v>
      </c>
      <c r="C91" s="24">
        <v>192</v>
      </c>
      <c r="E91" s="19">
        <v>0.91866028708133973</v>
      </c>
      <c r="G91">
        <v>40</v>
      </c>
      <c r="I91" s="18">
        <v>0.67796610169491522</v>
      </c>
      <c r="K91" s="7">
        <f t="shared" si="33"/>
        <v>232</v>
      </c>
      <c r="M91" s="19">
        <v>0.86567164179104472</v>
      </c>
    </row>
    <row r="92" spans="1:13" x14ac:dyDescent="0.2">
      <c r="B92" s="4" t="s">
        <v>5</v>
      </c>
      <c r="C92" s="25">
        <v>561</v>
      </c>
      <c r="D92" s="5"/>
      <c r="E92" s="20">
        <v>0.82743362831858402</v>
      </c>
      <c r="F92" s="5"/>
      <c r="G92" s="21">
        <v>230</v>
      </c>
      <c r="H92" s="5"/>
      <c r="I92" s="22">
        <v>0.71875</v>
      </c>
      <c r="J92" s="5"/>
      <c r="K92" s="6">
        <f t="shared" si="33"/>
        <v>791</v>
      </c>
      <c r="L92" s="5"/>
      <c r="M92" s="20">
        <v>0.79258517034068132</v>
      </c>
    </row>
    <row r="93" spans="1:13" x14ac:dyDescent="0.2">
      <c r="C93" s="24"/>
      <c r="E93" s="19"/>
      <c r="G93"/>
      <c r="I93" s="18"/>
      <c r="K93" s="7"/>
      <c r="M93" s="19"/>
    </row>
    <row r="94" spans="1:13" x14ac:dyDescent="0.2">
      <c r="B94" s="14" t="s">
        <v>13</v>
      </c>
      <c r="C94" s="24">
        <v>1244</v>
      </c>
      <c r="E94" s="19">
        <v>0.85030758714969246</v>
      </c>
      <c r="G94">
        <v>349</v>
      </c>
      <c r="I94" s="18">
        <v>0.71810699588477367</v>
      </c>
      <c r="K94" s="7">
        <f t="shared" si="33"/>
        <v>1593</v>
      </c>
      <c r="M94" s="19">
        <v>0.81734222678296564</v>
      </c>
    </row>
    <row r="95" spans="1:13" x14ac:dyDescent="0.2">
      <c r="A95" s="14"/>
      <c r="B95" s="14"/>
    </row>
    <row r="96" spans="1:13" x14ac:dyDescent="0.2">
      <c r="A96" s="14" t="s">
        <v>77</v>
      </c>
      <c r="B96" s="14"/>
    </row>
    <row r="97" spans="1:2" x14ac:dyDescent="0.2">
      <c r="A97" s="14"/>
      <c r="B97" s="14"/>
    </row>
    <row r="98" spans="1:2" x14ac:dyDescent="0.2">
      <c r="A98" s="14" t="s">
        <v>1</v>
      </c>
      <c r="B98" s="14"/>
    </row>
  </sheetData>
  <printOptions horizontalCentered="1" verticalCentered="1"/>
  <pageMargins left="0.5" right="0.5" top="0.5" bottom="0.5" header="0.5" footer="0.5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Smith</cp:lastModifiedBy>
  <cp:lastPrinted>2015-11-23T21:02:14Z</cp:lastPrinted>
  <dcterms:created xsi:type="dcterms:W3CDTF">2014-12-29T22:18:27Z</dcterms:created>
  <dcterms:modified xsi:type="dcterms:W3CDTF">2015-11-23T21:02:19Z</dcterms:modified>
</cp:coreProperties>
</file>