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430" activeTab="0"/>
  </bookViews>
  <sheets>
    <sheet name="B-5" sheetId="1" r:id="rId1"/>
  </sheets>
  <definedNames/>
  <calcPr fullCalcOnLoad="1"/>
</workbook>
</file>

<file path=xl/sharedStrings.xml><?xml version="1.0" encoding="utf-8"?>
<sst xmlns="http://schemas.openxmlformats.org/spreadsheetml/2006/main" count="91" uniqueCount="79">
  <si>
    <t>*Selected programs reviewed in report only, excludes correctional and deceased students, as well as programs with a low number of completers.</t>
  </si>
  <si>
    <t>0907</t>
  </si>
  <si>
    <t>1110</t>
  </si>
  <si>
    <t>Advanced Certificate (30 hours or more)</t>
  </si>
  <si>
    <t>Apparel and Textiles</t>
  </si>
  <si>
    <t>Associate Degree</t>
  </si>
  <si>
    <t xml:space="preserve">Automated Manufacturing Technology </t>
  </si>
  <si>
    <t>Basic Certificate (Less than 30 hours)</t>
  </si>
  <si>
    <t>CIP</t>
  </si>
  <si>
    <t>COMBINED</t>
  </si>
  <si>
    <t>Communication Systems Installation and Repair Technology</t>
  </si>
  <si>
    <t>Computer and Information Sciences, General</t>
  </si>
  <si>
    <t xml:space="preserve">Computer Engineering Technologies/Technicians </t>
  </si>
  <si>
    <t xml:space="preserve">Computer Graphics </t>
  </si>
  <si>
    <t>Computer Installation and Repair Technology/Technician</t>
  </si>
  <si>
    <t>Computer Programming</t>
  </si>
  <si>
    <t>Computer Programming, Specific Applications</t>
  </si>
  <si>
    <t>Computer Programming/Programmer, General</t>
  </si>
  <si>
    <t xml:space="preserve">Computer Software and Media Applications </t>
  </si>
  <si>
    <t xml:space="preserve">Computer Systems Networking and Telecommunications </t>
  </si>
  <si>
    <t xml:space="preserve">Computer Technology/Computer Systems Technology </t>
  </si>
  <si>
    <t xml:space="preserve">Computer/Information Technology Administration and Management </t>
  </si>
  <si>
    <t xml:space="preserve">Criminal Justice and Corrections </t>
  </si>
  <si>
    <t>Criminal Justice/Law Enforcement Administration</t>
  </si>
  <si>
    <t>Criminal Justice/Police Science</t>
  </si>
  <si>
    <t>Criminal Justice/Safety Studies</t>
  </si>
  <si>
    <t xml:space="preserve">Data Entry/Microcomputer Applications </t>
  </si>
  <si>
    <t xml:space="preserve">Data Entry/Microcomputer Applications, General </t>
  </si>
  <si>
    <t>Educational/Instructional Media Design</t>
  </si>
  <si>
    <t xml:space="preserve">Educational/Instructional Media Design </t>
  </si>
  <si>
    <t>Electrical and Power Transmission Installers</t>
  </si>
  <si>
    <t>Electrical Engineering Technologies/Technicians</t>
  </si>
  <si>
    <t>Electrical, Electronic and Comm. Engineering Technology/Technician</t>
  </si>
  <si>
    <t>Electrical/Electronics Maintenance Repair Technologies</t>
  </si>
  <si>
    <t>Electrician</t>
  </si>
  <si>
    <t>Electromechanical Instrumentation and Maint. Technologies/Technicians</t>
  </si>
  <si>
    <t>EMPLOYED FULL-TIME</t>
  </si>
  <si>
    <t>EMPLOYED PART-TIME</t>
  </si>
  <si>
    <t xml:space="preserve">Fashion and Fabric Consultant </t>
  </si>
  <si>
    <t>Forensic Science and Technology</t>
  </si>
  <si>
    <t>Health and Medical Administrative Services</t>
  </si>
  <si>
    <t>Health Information/Medical Records Technology/Technician</t>
  </si>
  <si>
    <t>Health Unit Coordinator/Ward Clerk</t>
  </si>
  <si>
    <t>Illinois Community College Board</t>
  </si>
  <si>
    <t>IN SELECTED CAREER AND TECHNICAL EDUCATION PROGRAMS*</t>
  </si>
  <si>
    <t>Industrial Electronics Technology/Technician</t>
  </si>
  <si>
    <t>Information Sciences/Studies</t>
  </si>
  <si>
    <t>Information Technology</t>
  </si>
  <si>
    <t>Lineworker</t>
  </si>
  <si>
    <t>Management Information Systems and Services</t>
  </si>
  <si>
    <t>Management Information Systems, General</t>
  </si>
  <si>
    <t xml:space="preserve">Medical Administrative/Executive Assistant and Medical Secretary </t>
  </si>
  <si>
    <t xml:space="preserve">Medical Insurance Coding Specialist/Coder </t>
  </si>
  <si>
    <t xml:space="preserve">Medical Insurance Specialist/Medical Biller </t>
  </si>
  <si>
    <t xml:space="preserve">Medical Office Assistant/Specialist </t>
  </si>
  <si>
    <t xml:space="preserve">Medical Staff Services Technology/Technician </t>
  </si>
  <si>
    <t>Medical Transcription/Transcriptionist</t>
  </si>
  <si>
    <t>NOT RELATED</t>
  </si>
  <si>
    <t>NUMBER</t>
  </si>
  <si>
    <t>PERCENT</t>
  </si>
  <si>
    <t>PROGRAM TITLE</t>
  </si>
  <si>
    <t>Radio and Television</t>
  </si>
  <si>
    <t>Radio, Television and Digital Communication</t>
  </si>
  <si>
    <t>RELATED</t>
  </si>
  <si>
    <t>RELATEDNESS OF EMPLOYMENT AMONG PROGRAM COMPLETERS</t>
  </si>
  <si>
    <t>Report Total</t>
  </si>
  <si>
    <t>RESPONDING</t>
  </si>
  <si>
    <t>Robotics Technology/Technician</t>
  </si>
  <si>
    <t>Security and Loss Prevention Services</t>
  </si>
  <si>
    <t>SOURCE OF DATA:  Follow-Up Study of Fiscal Year 2005 Career and Technical Education Program Completers</t>
  </si>
  <si>
    <t xml:space="preserve">System Administration/Administrator </t>
  </si>
  <si>
    <t xml:space="preserve">System, Networking, and LAN/WAN Management/Manager </t>
  </si>
  <si>
    <t>Table B-5</t>
  </si>
  <si>
    <t xml:space="preserve">Telecommunications Technology/Technician </t>
  </si>
  <si>
    <t>TOTAL</t>
  </si>
  <si>
    <t xml:space="preserve">Web Page, Digital/Multimedia and Information Resources Design </t>
  </si>
  <si>
    <t xml:space="preserve">Web/Multimedia Management and Webmaster </t>
  </si>
  <si>
    <t xml:space="preserve">Word Processing </t>
  </si>
  <si>
    <t>FY2005 GRADUATES FOR FY2006 REPORT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</si>
</sst>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%"/>
  </numFmts>
  <fonts count="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b/>
      <sz val="10"/>
      <name val="Arial"/>
      <family val="0"/>
    </font>
    <font>
      <sz val="10"/>
      <name val="CG Times"/>
      <family val="0"/>
    </font>
    <font>
      <b/>
      <u val="single"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  <border>
      <left>
        <color indexed="9"/>
      </left>
      <right>
        <color indexed="9"/>
      </right>
      <top>
        <color indexed="9"/>
      </top>
      <bottom style="thin">
        <color indexed="9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2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0" fontId="0" fillId="0" borderId="0">
      <alignment/>
      <protection/>
    </xf>
    <xf numFmtId="0" fontId="0" fillId="0" borderId="1">
      <alignment/>
      <protection/>
    </xf>
  </cellStyleXfs>
  <cellXfs count="19">
    <xf numFmtId="0" fontId="0" fillId="0" borderId="0" xfId="0" applyAlignment="1">
      <alignment/>
    </xf>
    <xf numFmtId="0" fontId="0" fillId="2" borderId="0" xfId="0" applyAlignment="1">
      <alignment horizontal="centerContinuous"/>
    </xf>
    <xf numFmtId="0" fontId="0" fillId="2" borderId="0" xfId="0" applyAlignment="1">
      <alignment/>
    </xf>
    <xf numFmtId="0" fontId="0" fillId="2" borderId="2" xfId="0" applyAlignment="1">
      <alignment/>
    </xf>
    <xf numFmtId="0" fontId="3" fillId="2" borderId="0" xfId="0" applyAlignment="1">
      <alignment horizontal="center"/>
    </xf>
    <xf numFmtId="0" fontId="0" fillId="2" borderId="2" xfId="0" applyAlignment="1">
      <alignment horizontal="center"/>
    </xf>
    <xf numFmtId="0" fontId="3" fillId="2" borderId="0" xfId="0" applyAlignment="1">
      <alignment/>
    </xf>
    <xf numFmtId="0" fontId="3" fillId="2" borderId="0" xfId="0" applyAlignment="1">
      <alignment horizontal="centerContinuous"/>
    </xf>
    <xf numFmtId="0" fontId="4" fillId="2" borderId="2" xfId="0" applyAlignment="1">
      <alignment horizontal="center"/>
    </xf>
    <xf numFmtId="0" fontId="4" fillId="2" borderId="2" xfId="0" applyAlignment="1">
      <alignment/>
    </xf>
    <xf numFmtId="0" fontId="0" fillId="2" borderId="2" xfId="0" applyAlignment="1">
      <alignment horizontal="centerContinuous"/>
    </xf>
    <xf numFmtId="0" fontId="0" fillId="0" borderId="0" xfId="0" applyAlignment="1">
      <alignment horizontal="centerContinuous"/>
    </xf>
    <xf numFmtId="3" fontId="0" fillId="2" borderId="0" xfId="0" applyAlignment="1">
      <alignment/>
    </xf>
    <xf numFmtId="166" fontId="4" fillId="2" borderId="0" xfId="0" applyAlignment="1">
      <alignment/>
    </xf>
    <xf numFmtId="0" fontId="0" fillId="0" borderId="0" xfId="0" applyAlignment="1">
      <alignment horizontal="right"/>
    </xf>
    <xf numFmtId="0" fontId="5" fillId="2" borderId="0" xfId="0" applyAlignment="1">
      <alignment/>
    </xf>
    <xf numFmtId="0" fontId="3" fillId="0" borderId="0" xfId="0" applyAlignment="1">
      <alignment/>
    </xf>
    <xf numFmtId="166" fontId="6" fillId="2" borderId="0" xfId="0" applyAlignment="1">
      <alignment/>
    </xf>
    <xf numFmtId="3" fontId="3" fillId="2" borderId="0" xfId="0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7"/>
  <sheetViews>
    <sheetView tabSelected="1" workbookViewId="0" topLeftCell="A1">
      <selection activeCell="A1" sqref="A1"/>
    </sheetView>
  </sheetViews>
  <sheetFormatPr defaultColWidth="9.140625" defaultRowHeight="12.75"/>
  <cols>
    <col min="2" max="2" width="63.8515625" style="0" customWidth="1"/>
    <col min="3" max="3" width="11.28125" style="0" customWidth="1"/>
    <col min="4" max="4" width="14.28125" style="0" customWidth="1"/>
    <col min="5" max="5" width="2.421875" style="0" customWidth="1"/>
    <col min="6" max="6" width="11.28125" style="0" customWidth="1"/>
    <col min="7" max="7" width="14.28125" style="0" customWidth="1"/>
    <col min="8" max="8" width="2.421875" style="0" customWidth="1"/>
    <col min="9" max="10" width="10.140625" style="0" customWidth="1"/>
    <col min="11" max="11" width="2.421875" style="0" customWidth="1"/>
    <col min="12" max="12" width="9.8515625" style="0" customWidth="1"/>
    <col min="13" max="13" width="10.140625" style="0" customWidth="1"/>
    <col min="14" max="14" width="2.421875" style="0" customWidth="1"/>
    <col min="16" max="16" width="4.140625" style="0" customWidth="1"/>
  </cols>
  <sheetData>
    <row r="1" spans="1:16" ht="12.75">
      <c r="A1" s="1" t="s">
        <v>43</v>
      </c>
      <c r="B1" s="1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7.5" customHeight="1">
      <c r="A2" s="1"/>
      <c r="B2" s="1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1" t="s">
        <v>72</v>
      </c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7.5" customHeight="1">
      <c r="A4" s="1"/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1" t="s">
        <v>64</v>
      </c>
      <c r="B5" s="1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2.75">
      <c r="A6" s="1" t="s">
        <v>44</v>
      </c>
      <c r="B6" s="1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11" t="s">
        <v>78</v>
      </c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1"/>
      <c r="O7" s="11"/>
      <c r="P7" s="11"/>
    </row>
    <row r="8" spans="1:16" ht="7.5" customHeight="1">
      <c r="A8" s="11"/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1"/>
      <c r="O8" s="11"/>
      <c r="P8" s="11"/>
    </row>
    <row r="9" spans="3:13" ht="12.75">
      <c r="C9" s="1" t="s">
        <v>36</v>
      </c>
      <c r="D9" s="1"/>
      <c r="E9" s="2"/>
      <c r="F9" s="1" t="s">
        <v>37</v>
      </c>
      <c r="G9" s="1"/>
      <c r="H9" s="2"/>
      <c r="I9" s="1" t="s">
        <v>9</v>
      </c>
      <c r="J9" s="1"/>
      <c r="K9" s="1"/>
      <c r="L9" s="1"/>
      <c r="M9" s="1"/>
    </row>
    <row r="10" spans="3:16" ht="12.75">
      <c r="C10" s="4" t="s">
        <v>63</v>
      </c>
      <c r="D10" s="4" t="s">
        <v>57</v>
      </c>
      <c r="E10" s="6"/>
      <c r="F10" s="4" t="s">
        <v>63</v>
      </c>
      <c r="G10" s="4" t="s">
        <v>57</v>
      </c>
      <c r="H10" s="6"/>
      <c r="I10" s="7" t="s">
        <v>63</v>
      </c>
      <c r="J10" s="7"/>
      <c r="K10" s="6"/>
      <c r="L10" s="7" t="s">
        <v>57</v>
      </c>
      <c r="M10" s="7"/>
      <c r="O10" s="1" t="s">
        <v>74</v>
      </c>
      <c r="P10" s="11"/>
    </row>
    <row r="11" spans="1:16" ht="12.75">
      <c r="A11" s="3" t="s">
        <v>8</v>
      </c>
      <c r="B11" s="3" t="s">
        <v>60</v>
      </c>
      <c r="C11" s="5" t="s">
        <v>58</v>
      </c>
      <c r="D11" s="5" t="s">
        <v>58</v>
      </c>
      <c r="E11" s="3"/>
      <c r="F11" s="5" t="s">
        <v>58</v>
      </c>
      <c r="G11" s="5" t="s">
        <v>58</v>
      </c>
      <c r="H11" s="3"/>
      <c r="I11" s="5" t="s">
        <v>58</v>
      </c>
      <c r="J11" s="8" t="s">
        <v>59</v>
      </c>
      <c r="K11" s="9"/>
      <c r="L11" s="3" t="s">
        <v>58</v>
      </c>
      <c r="M11" s="9" t="s">
        <v>59</v>
      </c>
      <c r="N11" s="3"/>
      <c r="O11" s="10" t="s">
        <v>66</v>
      </c>
      <c r="P11" s="10"/>
    </row>
    <row r="13" spans="1:15" ht="12.75">
      <c r="A13" s="14" t="s">
        <v>1</v>
      </c>
      <c r="B13" t="s">
        <v>62</v>
      </c>
      <c r="C13">
        <v>3</v>
      </c>
      <c r="D13">
        <v>2</v>
      </c>
      <c r="F13">
        <v>2</v>
      </c>
      <c r="G13">
        <v>3</v>
      </c>
      <c r="I13">
        <v>5</v>
      </c>
      <c r="J13" s="13">
        <f>SUM(I13/$O13)</f>
        <v>0.5</v>
      </c>
      <c r="L13">
        <v>5</v>
      </c>
      <c r="M13" s="13">
        <f>SUM(L13/$O13)</f>
        <v>0.5</v>
      </c>
      <c r="O13" s="12">
        <f>SUM(I13,L13)</f>
        <v>10</v>
      </c>
    </row>
    <row r="14" spans="1:15" ht="12.75">
      <c r="A14">
        <v>90701</v>
      </c>
      <c r="B14" t="s">
        <v>61</v>
      </c>
      <c r="C14">
        <v>3</v>
      </c>
      <c r="D14">
        <v>2</v>
      </c>
      <c r="F14">
        <v>2</v>
      </c>
      <c r="G14">
        <v>3</v>
      </c>
      <c r="I14">
        <v>5</v>
      </c>
      <c r="J14" s="13">
        <f>SUM(I14/$O14)</f>
        <v>0.5</v>
      </c>
      <c r="L14">
        <v>5</v>
      </c>
      <c r="M14" s="13">
        <f>SUM(L14/$O14)</f>
        <v>0.5</v>
      </c>
      <c r="O14" s="12">
        <f>SUM(I14,L14)</f>
        <v>10</v>
      </c>
    </row>
    <row r="15" spans="10:15" ht="12.75">
      <c r="J15" s="13"/>
      <c r="M15" s="13"/>
      <c r="O15" s="12"/>
    </row>
    <row r="16" spans="1:15" ht="12.75">
      <c r="A16">
        <v>1101</v>
      </c>
      <c r="B16" t="s">
        <v>11</v>
      </c>
      <c r="C16">
        <v>29</v>
      </c>
      <c r="D16">
        <v>12</v>
      </c>
      <c r="F16">
        <v>6</v>
      </c>
      <c r="G16">
        <v>5</v>
      </c>
      <c r="I16">
        <v>35</v>
      </c>
      <c r="J16" s="13">
        <f>SUM(I16/$O16)</f>
        <v>0.6730769230769231</v>
      </c>
      <c r="L16">
        <v>17</v>
      </c>
      <c r="M16" s="13">
        <f>SUM(L16/$O16)</f>
        <v>0.3269230769230769</v>
      </c>
      <c r="O16" s="12">
        <f>SUM(I16,L16)</f>
        <v>52</v>
      </c>
    </row>
    <row r="17" spans="1:15" ht="12.75">
      <c r="A17">
        <v>110103</v>
      </c>
      <c r="B17" t="s">
        <v>47</v>
      </c>
      <c r="C17">
        <v>29</v>
      </c>
      <c r="D17">
        <v>12</v>
      </c>
      <c r="F17">
        <v>6</v>
      </c>
      <c r="G17">
        <v>5</v>
      </c>
      <c r="I17">
        <v>35</v>
      </c>
      <c r="J17" s="13">
        <f>SUM(I17/$O17)</f>
        <v>0.6730769230769231</v>
      </c>
      <c r="L17">
        <v>17</v>
      </c>
      <c r="M17" s="13">
        <f>SUM(L17/$O17)</f>
        <v>0.3269230769230769</v>
      </c>
      <c r="O17" s="12">
        <f>SUM(I17,L17)</f>
        <v>52</v>
      </c>
    </row>
    <row r="18" spans="10:15" ht="12.75">
      <c r="J18" s="13"/>
      <c r="M18" s="13"/>
      <c r="O18" s="12"/>
    </row>
    <row r="19" spans="1:15" ht="12.75">
      <c r="A19">
        <v>1102</v>
      </c>
      <c r="B19" t="s">
        <v>15</v>
      </c>
      <c r="C19">
        <v>44</v>
      </c>
      <c r="D19">
        <v>21</v>
      </c>
      <c r="F19">
        <v>7</v>
      </c>
      <c r="G19">
        <v>7</v>
      </c>
      <c r="I19">
        <v>51</v>
      </c>
      <c r="J19" s="13">
        <f>SUM(I19/$O19)</f>
        <v>0.6455696202531646</v>
      </c>
      <c r="L19">
        <v>28</v>
      </c>
      <c r="M19" s="13">
        <f>SUM(L19/$O19)</f>
        <v>0.35443037974683544</v>
      </c>
      <c r="O19" s="12">
        <f>SUM(I19,L19)</f>
        <v>79</v>
      </c>
    </row>
    <row r="20" spans="1:15" ht="12.75">
      <c r="A20">
        <v>110201</v>
      </c>
      <c r="B20" t="s">
        <v>17</v>
      </c>
      <c r="C20">
        <v>18</v>
      </c>
      <c r="D20">
        <v>10</v>
      </c>
      <c r="F20">
        <v>2</v>
      </c>
      <c r="G20">
        <v>3</v>
      </c>
      <c r="I20">
        <v>20</v>
      </c>
      <c r="J20" s="13">
        <f>SUM(I20/$O20)</f>
        <v>0.6060606060606061</v>
      </c>
      <c r="L20">
        <v>13</v>
      </c>
      <c r="M20" s="13">
        <f>SUM(L20/$O20)</f>
        <v>0.3939393939393939</v>
      </c>
      <c r="O20" s="12">
        <f>SUM(I20,L20)</f>
        <v>33</v>
      </c>
    </row>
    <row r="21" spans="1:15" ht="12.75">
      <c r="A21">
        <v>110202</v>
      </c>
      <c r="B21" t="s">
        <v>16</v>
      </c>
      <c r="C21">
        <v>26</v>
      </c>
      <c r="D21">
        <v>11</v>
      </c>
      <c r="F21">
        <v>5</v>
      </c>
      <c r="G21">
        <v>4</v>
      </c>
      <c r="I21">
        <v>31</v>
      </c>
      <c r="J21" s="13">
        <f>SUM(I21/$O21)</f>
        <v>0.6739130434782609</v>
      </c>
      <c r="L21">
        <v>15</v>
      </c>
      <c r="M21" s="13">
        <f>SUM(L21/$O21)</f>
        <v>0.32608695652173914</v>
      </c>
      <c r="O21" s="12">
        <f>SUM(I21,L21)</f>
        <v>46</v>
      </c>
    </row>
    <row r="22" spans="10:15" ht="12.75">
      <c r="J22" s="13"/>
      <c r="M22" s="13"/>
      <c r="O22" s="12"/>
    </row>
    <row r="23" spans="1:15" ht="12.75">
      <c r="A23">
        <v>1104</v>
      </c>
      <c r="B23" t="s">
        <v>46</v>
      </c>
      <c r="C23">
        <v>21</v>
      </c>
      <c r="D23">
        <v>14</v>
      </c>
      <c r="F23">
        <v>2</v>
      </c>
      <c r="G23">
        <v>5</v>
      </c>
      <c r="I23">
        <v>23</v>
      </c>
      <c r="J23" s="13">
        <f>SUM(I23/$O23)</f>
        <v>0.5476190476190477</v>
      </c>
      <c r="L23">
        <v>19</v>
      </c>
      <c r="M23" s="13">
        <f>SUM(L23/$O23)</f>
        <v>0.4523809523809524</v>
      </c>
      <c r="O23" s="12">
        <f>SUM(I23,L23)</f>
        <v>42</v>
      </c>
    </row>
    <row r="24" spans="1:15" ht="12.75">
      <c r="A24">
        <v>110401</v>
      </c>
      <c r="B24" t="s">
        <v>46</v>
      </c>
      <c r="C24">
        <v>21</v>
      </c>
      <c r="D24">
        <v>14</v>
      </c>
      <c r="F24">
        <v>2</v>
      </c>
      <c r="G24">
        <v>5</v>
      </c>
      <c r="I24">
        <v>23</v>
      </c>
      <c r="J24" s="13">
        <f>SUM(I24/$O24)</f>
        <v>0.5476190476190477</v>
      </c>
      <c r="L24">
        <v>19</v>
      </c>
      <c r="M24" s="13">
        <f>SUM(L24/$O24)</f>
        <v>0.4523809523809524</v>
      </c>
      <c r="O24" s="12">
        <f>SUM(I24,L24)</f>
        <v>42</v>
      </c>
    </row>
    <row r="25" spans="10:15" ht="12.75">
      <c r="J25" s="13"/>
      <c r="M25" s="13"/>
      <c r="O25" s="12"/>
    </row>
    <row r="26" spans="1:15" ht="12.75">
      <c r="A26">
        <v>1106</v>
      </c>
      <c r="B26" t="s">
        <v>26</v>
      </c>
      <c r="C26">
        <v>13</v>
      </c>
      <c r="D26">
        <v>12</v>
      </c>
      <c r="F26">
        <v>3</v>
      </c>
      <c r="G26">
        <v>0</v>
      </c>
      <c r="I26">
        <v>16</v>
      </c>
      <c r="J26" s="13">
        <f>SUM(I26/$O26)</f>
        <v>0.5714285714285714</v>
      </c>
      <c r="L26">
        <v>12</v>
      </c>
      <c r="M26" s="13">
        <f>SUM(L26/$O26)</f>
        <v>0.42857142857142855</v>
      </c>
      <c r="O26" s="12">
        <f>SUM(I26,L26)</f>
        <v>28</v>
      </c>
    </row>
    <row r="27" spans="1:15" ht="12.75">
      <c r="A27">
        <v>110601</v>
      </c>
      <c r="B27" t="s">
        <v>27</v>
      </c>
      <c r="C27">
        <v>10</v>
      </c>
      <c r="D27">
        <v>6</v>
      </c>
      <c r="F27">
        <v>2</v>
      </c>
      <c r="G27">
        <v>0</v>
      </c>
      <c r="I27">
        <v>12</v>
      </c>
      <c r="J27" s="13">
        <f>SUM(I27/$O27)</f>
        <v>0.6666666666666666</v>
      </c>
      <c r="L27">
        <v>6</v>
      </c>
      <c r="M27" s="13">
        <f>SUM(L27/$O27)</f>
        <v>0.3333333333333333</v>
      </c>
      <c r="O27" s="12">
        <f>SUM(I27,L27)</f>
        <v>18</v>
      </c>
    </row>
    <row r="28" spans="1:15" ht="12.75">
      <c r="A28">
        <v>110602</v>
      </c>
      <c r="B28" t="s">
        <v>77</v>
      </c>
      <c r="C28">
        <v>3</v>
      </c>
      <c r="D28">
        <v>6</v>
      </c>
      <c r="F28">
        <v>1</v>
      </c>
      <c r="G28">
        <v>0</v>
      </c>
      <c r="I28">
        <v>4</v>
      </c>
      <c r="J28" s="13">
        <f>SUM(I28/$O28)</f>
        <v>0.4</v>
      </c>
      <c r="L28">
        <v>6</v>
      </c>
      <c r="M28" s="13">
        <f>SUM(L28/$O28)</f>
        <v>0.6</v>
      </c>
      <c r="O28" s="12">
        <f>SUM(I28,L28)</f>
        <v>10</v>
      </c>
    </row>
    <row r="29" spans="10:15" ht="12.75">
      <c r="J29" s="13"/>
      <c r="M29" s="13"/>
      <c r="O29" s="12"/>
    </row>
    <row r="30" spans="1:15" ht="12.75">
      <c r="A30">
        <v>1108</v>
      </c>
      <c r="B30" t="s">
        <v>18</v>
      </c>
      <c r="C30">
        <v>23</v>
      </c>
      <c r="D30">
        <v>20</v>
      </c>
      <c r="F30">
        <v>7</v>
      </c>
      <c r="G30">
        <v>11</v>
      </c>
      <c r="I30">
        <v>30</v>
      </c>
      <c r="J30" s="13">
        <f>SUM(I30/$O30)</f>
        <v>0.4918032786885246</v>
      </c>
      <c r="L30">
        <v>31</v>
      </c>
      <c r="M30" s="13">
        <f>SUM(L30/$O30)</f>
        <v>0.5081967213114754</v>
      </c>
      <c r="O30" s="12">
        <f>SUM(I30,L30)</f>
        <v>61</v>
      </c>
    </row>
    <row r="31" spans="1:15" ht="12.75">
      <c r="A31">
        <v>110801</v>
      </c>
      <c r="B31" t="s">
        <v>75</v>
      </c>
      <c r="C31">
        <v>23</v>
      </c>
      <c r="D31">
        <v>16</v>
      </c>
      <c r="F31">
        <v>6</v>
      </c>
      <c r="G31">
        <v>7</v>
      </c>
      <c r="I31">
        <v>29</v>
      </c>
      <c r="J31" s="13">
        <f>SUM(I31/$O31)</f>
        <v>0.5576923076923077</v>
      </c>
      <c r="L31">
        <v>23</v>
      </c>
      <c r="M31" s="13">
        <f>SUM(L31/$O31)</f>
        <v>0.4423076923076923</v>
      </c>
      <c r="O31" s="12">
        <f>SUM(I31,L31)</f>
        <v>52</v>
      </c>
    </row>
    <row r="32" spans="1:15" ht="12.75">
      <c r="A32">
        <v>110803</v>
      </c>
      <c r="B32" t="s">
        <v>13</v>
      </c>
      <c r="C32">
        <v>0</v>
      </c>
      <c r="D32">
        <v>4</v>
      </c>
      <c r="F32">
        <v>1</v>
      </c>
      <c r="G32">
        <v>4</v>
      </c>
      <c r="I32">
        <v>1</v>
      </c>
      <c r="J32" s="13">
        <f>SUM(I32/$O32)</f>
        <v>0.1111111111111111</v>
      </c>
      <c r="L32">
        <v>8</v>
      </c>
      <c r="M32" s="13">
        <f>SUM(L32/$O32)</f>
        <v>0.8888888888888888</v>
      </c>
      <c r="O32" s="12">
        <f>SUM(I32,L32)</f>
        <v>9</v>
      </c>
    </row>
    <row r="33" spans="10:15" ht="12.75">
      <c r="J33" s="13"/>
      <c r="M33" s="13"/>
      <c r="O33" s="12"/>
    </row>
    <row r="34" spans="1:15" ht="12.75">
      <c r="A34">
        <v>1109</v>
      </c>
      <c r="B34" t="s">
        <v>19</v>
      </c>
      <c r="C34">
        <v>85</v>
      </c>
      <c r="D34">
        <v>37</v>
      </c>
      <c r="F34">
        <v>6</v>
      </c>
      <c r="G34">
        <v>14</v>
      </c>
      <c r="I34">
        <v>91</v>
      </c>
      <c r="J34" s="13">
        <f>SUM(I34/$O34)</f>
        <v>0.6408450704225352</v>
      </c>
      <c r="L34">
        <v>51</v>
      </c>
      <c r="M34" s="13">
        <f>SUM(L34/$O34)</f>
        <v>0.3591549295774648</v>
      </c>
      <c r="O34" s="12">
        <f>SUM(I34,L34)</f>
        <v>142</v>
      </c>
    </row>
    <row r="35" spans="1:15" ht="12.75">
      <c r="A35">
        <v>110901</v>
      </c>
      <c r="B35" t="s">
        <v>19</v>
      </c>
      <c r="C35">
        <v>85</v>
      </c>
      <c r="D35">
        <v>37</v>
      </c>
      <c r="F35">
        <v>6</v>
      </c>
      <c r="G35">
        <v>14</v>
      </c>
      <c r="I35">
        <v>91</v>
      </c>
      <c r="J35" s="13">
        <f>SUM(I35/$O35)</f>
        <v>0.6408450704225352</v>
      </c>
      <c r="L35">
        <v>51</v>
      </c>
      <c r="M35" s="13">
        <f>SUM(L35/$O35)</f>
        <v>0.3591549295774648</v>
      </c>
      <c r="O35" s="12">
        <f>SUM(I35,L35)</f>
        <v>142</v>
      </c>
    </row>
    <row r="36" spans="10:15" ht="12.75">
      <c r="J36" s="13"/>
      <c r="M36" s="13"/>
      <c r="O36" s="12"/>
    </row>
    <row r="37" spans="1:15" ht="12.75">
      <c r="A37" s="14" t="s">
        <v>2</v>
      </c>
      <c r="B37" t="s">
        <v>21</v>
      </c>
      <c r="C37">
        <v>24</v>
      </c>
      <c r="D37">
        <v>19</v>
      </c>
      <c r="F37">
        <v>6</v>
      </c>
      <c r="G37">
        <v>6</v>
      </c>
      <c r="I37">
        <v>30</v>
      </c>
      <c r="J37" s="13">
        <f>SUM(I37/$O37)</f>
        <v>0.5454545454545454</v>
      </c>
      <c r="L37">
        <v>25</v>
      </c>
      <c r="M37" s="13">
        <f>SUM(L37/$O37)</f>
        <v>0.45454545454545453</v>
      </c>
      <c r="O37" s="12">
        <f>SUM(I37,L37)</f>
        <v>55</v>
      </c>
    </row>
    <row r="38" spans="1:15" ht="12.75">
      <c r="A38">
        <v>111001</v>
      </c>
      <c r="B38" t="s">
        <v>70</v>
      </c>
      <c r="C38">
        <v>14</v>
      </c>
      <c r="D38">
        <v>10</v>
      </c>
      <c r="F38">
        <v>5</v>
      </c>
      <c r="G38">
        <v>1</v>
      </c>
      <c r="I38">
        <v>19</v>
      </c>
      <c r="J38" s="13">
        <f>SUM(I38/$O38)</f>
        <v>0.6333333333333333</v>
      </c>
      <c r="L38">
        <v>11</v>
      </c>
      <c r="M38" s="13">
        <f>SUM(L38/$O38)</f>
        <v>0.36666666666666664</v>
      </c>
      <c r="O38" s="12">
        <f>SUM(I38,L38)</f>
        <v>30</v>
      </c>
    </row>
    <row r="39" spans="1:15" ht="12.75">
      <c r="A39">
        <v>111002</v>
      </c>
      <c r="B39" t="s">
        <v>71</v>
      </c>
      <c r="C39">
        <v>6</v>
      </c>
      <c r="D39">
        <v>3</v>
      </c>
      <c r="F39">
        <v>1</v>
      </c>
      <c r="G39">
        <v>3</v>
      </c>
      <c r="I39">
        <v>7</v>
      </c>
      <c r="J39" s="13">
        <f>SUM(I39/$O39)</f>
        <v>0.5384615384615384</v>
      </c>
      <c r="L39">
        <v>6</v>
      </c>
      <c r="M39" s="13">
        <f>SUM(L39/$O39)</f>
        <v>0.46153846153846156</v>
      </c>
      <c r="O39" s="12">
        <f>SUM(I39,L39)</f>
        <v>13</v>
      </c>
    </row>
    <row r="40" spans="1:15" ht="12.75">
      <c r="A40">
        <v>111004</v>
      </c>
      <c r="B40" t="s">
        <v>76</v>
      </c>
      <c r="C40">
        <v>4</v>
      </c>
      <c r="D40">
        <v>6</v>
      </c>
      <c r="F40">
        <v>0</v>
      </c>
      <c r="G40">
        <v>2</v>
      </c>
      <c r="I40">
        <v>4</v>
      </c>
      <c r="J40" s="13">
        <f>SUM(I40/$O40)</f>
        <v>0.3333333333333333</v>
      </c>
      <c r="L40">
        <v>8</v>
      </c>
      <c r="M40" s="13">
        <f>SUM(L40/$O40)</f>
        <v>0.6666666666666666</v>
      </c>
      <c r="O40" s="12">
        <f>SUM(I40,L40)</f>
        <v>12</v>
      </c>
    </row>
    <row r="41" spans="10:15" ht="12.75">
      <c r="J41" s="13"/>
      <c r="M41" s="13"/>
      <c r="O41" s="12"/>
    </row>
    <row r="42" spans="1:15" ht="12.75">
      <c r="A42">
        <v>1305</v>
      </c>
      <c r="B42" t="s">
        <v>28</v>
      </c>
      <c r="C42">
        <v>2</v>
      </c>
      <c r="D42">
        <v>3</v>
      </c>
      <c r="F42">
        <v>0</v>
      </c>
      <c r="G42">
        <v>0</v>
      </c>
      <c r="I42">
        <v>2</v>
      </c>
      <c r="J42" s="13">
        <f>SUM(I42/$O42)</f>
        <v>0.4</v>
      </c>
      <c r="L42">
        <v>3</v>
      </c>
      <c r="M42" s="13">
        <f>SUM(L42/$O42)</f>
        <v>0.6</v>
      </c>
      <c r="O42" s="12">
        <f>SUM(I42,L42)</f>
        <v>5</v>
      </c>
    </row>
    <row r="43" spans="1:15" ht="12.75">
      <c r="A43">
        <v>130501</v>
      </c>
      <c r="B43" t="s">
        <v>29</v>
      </c>
      <c r="C43">
        <v>2</v>
      </c>
      <c r="D43">
        <v>3</v>
      </c>
      <c r="F43">
        <v>0</v>
      </c>
      <c r="G43">
        <v>0</v>
      </c>
      <c r="I43">
        <v>2</v>
      </c>
      <c r="J43" s="13">
        <f>SUM(I43/$O43)</f>
        <v>0.4</v>
      </c>
      <c r="L43">
        <v>3</v>
      </c>
      <c r="M43" s="13">
        <f>SUM(L43/$O43)</f>
        <v>0.6</v>
      </c>
      <c r="O43" s="12">
        <f>SUM(I43,L43)</f>
        <v>5</v>
      </c>
    </row>
    <row r="44" spans="10:15" ht="12.75">
      <c r="J44" s="13"/>
      <c r="M44" s="13"/>
      <c r="O44" s="12"/>
    </row>
    <row r="45" spans="1:15" ht="12.75">
      <c r="A45">
        <v>1503</v>
      </c>
      <c r="B45" t="s">
        <v>31</v>
      </c>
      <c r="C45">
        <v>63</v>
      </c>
      <c r="D45">
        <v>22</v>
      </c>
      <c r="F45">
        <v>0</v>
      </c>
      <c r="G45">
        <v>6</v>
      </c>
      <c r="I45">
        <v>63</v>
      </c>
      <c r="J45" s="13">
        <f>SUM(I45/$O45)</f>
        <v>0.6923076923076923</v>
      </c>
      <c r="L45">
        <v>28</v>
      </c>
      <c r="M45" s="13">
        <f>SUM(L45/$O45)</f>
        <v>0.3076923076923077</v>
      </c>
      <c r="O45" s="12">
        <f>SUM(I45,L45)</f>
        <v>91</v>
      </c>
    </row>
    <row r="46" spans="1:15" ht="12.75">
      <c r="A46">
        <v>150303</v>
      </c>
      <c r="B46" t="s">
        <v>32</v>
      </c>
      <c r="C46">
        <v>57</v>
      </c>
      <c r="D46">
        <v>20</v>
      </c>
      <c r="F46">
        <v>0</v>
      </c>
      <c r="G46">
        <v>6</v>
      </c>
      <c r="I46">
        <v>57</v>
      </c>
      <c r="J46" s="13">
        <f>SUM(I46/$O46)</f>
        <v>0.6867469879518072</v>
      </c>
      <c r="L46">
        <v>26</v>
      </c>
      <c r="M46" s="13">
        <f>SUM(L46/$O46)</f>
        <v>0.3132530120481928</v>
      </c>
      <c r="O46" s="12">
        <f>SUM(I46,L46)</f>
        <v>83</v>
      </c>
    </row>
    <row r="47" spans="1:15" ht="12.75">
      <c r="A47">
        <v>150305</v>
      </c>
      <c r="B47" t="s">
        <v>73</v>
      </c>
      <c r="C47">
        <v>6</v>
      </c>
      <c r="D47">
        <v>2</v>
      </c>
      <c r="F47">
        <v>0</v>
      </c>
      <c r="G47">
        <v>0</v>
      </c>
      <c r="I47">
        <v>6</v>
      </c>
      <c r="J47" s="13">
        <f>SUM(I47/$O47)</f>
        <v>0.75</v>
      </c>
      <c r="L47">
        <v>2</v>
      </c>
      <c r="M47" s="13">
        <f>SUM(L47/$O47)</f>
        <v>0.25</v>
      </c>
      <c r="O47" s="12">
        <f>SUM(I47,L47)</f>
        <v>8</v>
      </c>
    </row>
    <row r="48" spans="10:15" ht="12.75">
      <c r="J48" s="13"/>
      <c r="M48" s="13"/>
      <c r="O48" s="12"/>
    </row>
    <row r="49" spans="1:15" ht="12.75">
      <c r="A49">
        <v>1504</v>
      </c>
      <c r="B49" t="s">
        <v>35</v>
      </c>
      <c r="C49">
        <v>18</v>
      </c>
      <c r="D49">
        <v>3</v>
      </c>
      <c r="F49">
        <v>1</v>
      </c>
      <c r="G49">
        <v>1</v>
      </c>
      <c r="I49">
        <v>19</v>
      </c>
      <c r="J49" s="13">
        <f>SUM(I49/$O49)</f>
        <v>0.8260869565217391</v>
      </c>
      <c r="L49">
        <v>4</v>
      </c>
      <c r="M49" s="13">
        <f>SUM(L49/$O49)</f>
        <v>0.17391304347826086</v>
      </c>
      <c r="O49" s="12">
        <f>SUM(I49,L49)</f>
        <v>23</v>
      </c>
    </row>
    <row r="50" spans="1:15" ht="12.75">
      <c r="A50">
        <v>150405</v>
      </c>
      <c r="B50" t="s">
        <v>67</v>
      </c>
      <c r="C50">
        <v>4</v>
      </c>
      <c r="D50">
        <v>1</v>
      </c>
      <c r="F50">
        <v>0</v>
      </c>
      <c r="G50">
        <v>1</v>
      </c>
      <c r="I50">
        <v>4</v>
      </c>
      <c r="J50" s="13">
        <f>SUM(I50/$O50)</f>
        <v>0.6666666666666666</v>
      </c>
      <c r="L50">
        <v>2</v>
      </c>
      <c r="M50" s="13">
        <f>SUM(L50/$O50)</f>
        <v>0.3333333333333333</v>
      </c>
      <c r="O50" s="12">
        <f>SUM(I50,L50)</f>
        <v>6</v>
      </c>
    </row>
    <row r="51" spans="1:15" ht="12.75">
      <c r="A51">
        <v>150411</v>
      </c>
      <c r="B51" t="s">
        <v>6</v>
      </c>
      <c r="C51">
        <v>14</v>
      </c>
      <c r="D51">
        <v>2</v>
      </c>
      <c r="F51">
        <v>1</v>
      </c>
      <c r="G51">
        <v>0</v>
      </c>
      <c r="I51">
        <v>15</v>
      </c>
      <c r="J51" s="13">
        <f>SUM(I51/$O51)</f>
        <v>0.8823529411764706</v>
      </c>
      <c r="L51">
        <v>2</v>
      </c>
      <c r="M51" s="13">
        <f>SUM(L51/$O51)</f>
        <v>0.11764705882352941</v>
      </c>
      <c r="O51" s="12">
        <f>SUM(I51,L51)</f>
        <v>17</v>
      </c>
    </row>
    <row r="52" spans="10:15" ht="12.75">
      <c r="J52" s="13"/>
      <c r="M52" s="13"/>
      <c r="O52" s="12"/>
    </row>
    <row r="53" spans="1:15" ht="12.75">
      <c r="A53">
        <v>1512</v>
      </c>
      <c r="B53" t="s">
        <v>12</v>
      </c>
      <c r="C53">
        <v>6</v>
      </c>
      <c r="D53">
        <v>4</v>
      </c>
      <c r="F53">
        <v>2</v>
      </c>
      <c r="G53">
        <v>2</v>
      </c>
      <c r="I53">
        <v>8</v>
      </c>
      <c r="J53" s="13">
        <f>SUM(I53/$O53)</f>
        <v>0.5714285714285714</v>
      </c>
      <c r="L53">
        <v>6</v>
      </c>
      <c r="M53" s="13">
        <f>SUM(L53/$O53)</f>
        <v>0.42857142857142855</v>
      </c>
      <c r="O53" s="12">
        <f>SUM(I53,L53)</f>
        <v>14</v>
      </c>
    </row>
    <row r="54" spans="1:15" ht="12.75">
      <c r="A54">
        <v>151202</v>
      </c>
      <c r="B54" t="s">
        <v>20</v>
      </c>
      <c r="C54">
        <v>6</v>
      </c>
      <c r="D54">
        <v>4</v>
      </c>
      <c r="F54">
        <v>2</v>
      </c>
      <c r="G54">
        <v>2</v>
      </c>
      <c r="I54">
        <v>8</v>
      </c>
      <c r="J54" s="13">
        <f>SUM(I54/$O54)</f>
        <v>0.5714285714285714</v>
      </c>
      <c r="L54">
        <v>6</v>
      </c>
      <c r="M54" s="13">
        <f>SUM(L54/$O54)</f>
        <v>0.42857142857142855</v>
      </c>
      <c r="O54" s="12">
        <f>SUM(I54,L54)</f>
        <v>14</v>
      </c>
    </row>
    <row r="55" spans="10:15" ht="12.75">
      <c r="J55" s="13"/>
      <c r="M55" s="13"/>
      <c r="O55" s="12"/>
    </row>
    <row r="56" spans="1:15" ht="12.75">
      <c r="A56">
        <v>1909</v>
      </c>
      <c r="B56" t="s">
        <v>4</v>
      </c>
      <c r="C56">
        <v>2</v>
      </c>
      <c r="D56">
        <v>1</v>
      </c>
      <c r="F56">
        <v>1</v>
      </c>
      <c r="G56">
        <v>1</v>
      </c>
      <c r="I56">
        <v>3</v>
      </c>
      <c r="J56" s="13">
        <f>SUM(I56/$O56)</f>
        <v>0.6</v>
      </c>
      <c r="L56">
        <v>2</v>
      </c>
      <c r="M56" s="13">
        <f>SUM(L56/$O56)</f>
        <v>0.4</v>
      </c>
      <c r="O56" s="12">
        <f>SUM(I56,L56)</f>
        <v>5</v>
      </c>
    </row>
    <row r="57" spans="1:15" ht="12.75">
      <c r="A57">
        <v>190906</v>
      </c>
      <c r="B57" t="s">
        <v>38</v>
      </c>
      <c r="C57">
        <v>2</v>
      </c>
      <c r="D57">
        <v>1</v>
      </c>
      <c r="F57">
        <v>1</v>
      </c>
      <c r="G57">
        <v>1</v>
      </c>
      <c r="I57">
        <v>3</v>
      </c>
      <c r="J57" s="13">
        <f>SUM(I57/$O57)</f>
        <v>0.6</v>
      </c>
      <c r="L57">
        <v>2</v>
      </c>
      <c r="M57" s="13">
        <f>SUM(L57/$O57)</f>
        <v>0.4</v>
      </c>
      <c r="O57" s="12">
        <f>SUM(I57,L57)</f>
        <v>5</v>
      </c>
    </row>
    <row r="58" spans="10:15" ht="12.75">
      <c r="J58" s="13"/>
      <c r="M58" s="13"/>
      <c r="O58" s="12"/>
    </row>
    <row r="59" spans="1:15" ht="12.75">
      <c r="A59">
        <v>4301</v>
      </c>
      <c r="B59" t="s">
        <v>22</v>
      </c>
      <c r="C59">
        <v>165</v>
      </c>
      <c r="D59">
        <v>117</v>
      </c>
      <c r="F59">
        <v>19</v>
      </c>
      <c r="G59">
        <v>36</v>
      </c>
      <c r="I59">
        <v>184</v>
      </c>
      <c r="J59" s="13">
        <f aca="true" t="shared" si="0" ref="J59:J64">SUM(I59/$O59)</f>
        <v>0.5459940652818991</v>
      </c>
      <c r="L59">
        <v>153</v>
      </c>
      <c r="M59" s="13">
        <f aca="true" t="shared" si="1" ref="M59:M64">SUM(L59/$O59)</f>
        <v>0.4540059347181009</v>
      </c>
      <c r="O59" s="12">
        <f aca="true" t="shared" si="2" ref="O59:O64">SUM(I59,L59)</f>
        <v>337</v>
      </c>
    </row>
    <row r="60" spans="1:15" ht="12.75">
      <c r="A60">
        <v>430103</v>
      </c>
      <c r="B60" t="s">
        <v>23</v>
      </c>
      <c r="C60">
        <v>20</v>
      </c>
      <c r="D60">
        <v>15</v>
      </c>
      <c r="F60">
        <v>4</v>
      </c>
      <c r="G60">
        <v>6</v>
      </c>
      <c r="I60">
        <v>24</v>
      </c>
      <c r="J60" s="13">
        <f t="shared" si="0"/>
        <v>0.5333333333333333</v>
      </c>
      <c r="L60">
        <v>21</v>
      </c>
      <c r="M60" s="13">
        <f t="shared" si="1"/>
        <v>0.4666666666666667</v>
      </c>
      <c r="O60" s="12">
        <f t="shared" si="2"/>
        <v>45</v>
      </c>
    </row>
    <row r="61" spans="1:15" ht="12.75">
      <c r="A61">
        <v>430104</v>
      </c>
      <c r="B61" t="s">
        <v>25</v>
      </c>
      <c r="C61">
        <v>13</v>
      </c>
      <c r="D61">
        <v>11</v>
      </c>
      <c r="F61">
        <v>3</v>
      </c>
      <c r="G61">
        <v>3</v>
      </c>
      <c r="I61">
        <v>16</v>
      </c>
      <c r="J61" s="13">
        <f t="shared" si="0"/>
        <v>0.5333333333333333</v>
      </c>
      <c r="L61">
        <v>14</v>
      </c>
      <c r="M61" s="13">
        <f t="shared" si="1"/>
        <v>0.4666666666666667</v>
      </c>
      <c r="O61" s="12">
        <f t="shared" si="2"/>
        <v>30</v>
      </c>
    </row>
    <row r="62" spans="1:15" ht="12.75">
      <c r="A62">
        <v>430106</v>
      </c>
      <c r="B62" t="s">
        <v>39</v>
      </c>
      <c r="C62">
        <v>2</v>
      </c>
      <c r="D62">
        <v>9</v>
      </c>
      <c r="F62">
        <v>0</v>
      </c>
      <c r="G62">
        <v>0</v>
      </c>
      <c r="I62">
        <v>2</v>
      </c>
      <c r="J62" s="13">
        <f t="shared" si="0"/>
        <v>0.18181818181818182</v>
      </c>
      <c r="L62">
        <v>9</v>
      </c>
      <c r="M62" s="13">
        <f t="shared" si="1"/>
        <v>0.8181818181818182</v>
      </c>
      <c r="O62" s="12">
        <f t="shared" si="2"/>
        <v>11</v>
      </c>
    </row>
    <row r="63" spans="1:15" ht="12.75">
      <c r="A63">
        <v>430107</v>
      </c>
      <c r="B63" t="s">
        <v>24</v>
      </c>
      <c r="C63">
        <v>79</v>
      </c>
      <c r="D63">
        <v>80</v>
      </c>
      <c r="F63">
        <v>12</v>
      </c>
      <c r="G63">
        <v>25</v>
      </c>
      <c r="I63">
        <v>91</v>
      </c>
      <c r="J63" s="13">
        <f t="shared" si="0"/>
        <v>0.4642857142857143</v>
      </c>
      <c r="L63">
        <v>105</v>
      </c>
      <c r="M63" s="13">
        <f t="shared" si="1"/>
        <v>0.5357142857142857</v>
      </c>
      <c r="O63" s="12">
        <f t="shared" si="2"/>
        <v>196</v>
      </c>
    </row>
    <row r="64" spans="1:15" ht="12.75">
      <c r="A64">
        <v>430109</v>
      </c>
      <c r="B64" t="s">
        <v>68</v>
      </c>
      <c r="C64">
        <v>51</v>
      </c>
      <c r="D64">
        <v>2</v>
      </c>
      <c r="F64">
        <v>0</v>
      </c>
      <c r="G64">
        <v>2</v>
      </c>
      <c r="I64">
        <v>51</v>
      </c>
      <c r="J64" s="13">
        <f t="shared" si="0"/>
        <v>0.9272727272727272</v>
      </c>
      <c r="L64">
        <v>4</v>
      </c>
      <c r="M64" s="13">
        <f t="shared" si="1"/>
        <v>0.07272727272727272</v>
      </c>
      <c r="O64" s="12">
        <f t="shared" si="2"/>
        <v>55</v>
      </c>
    </row>
    <row r="65" spans="10:15" ht="12.75">
      <c r="J65" s="13"/>
      <c r="M65" s="13"/>
      <c r="O65" s="12"/>
    </row>
    <row r="66" spans="1:15" ht="12.75">
      <c r="A66">
        <v>4603</v>
      </c>
      <c r="B66" t="s">
        <v>30</v>
      </c>
      <c r="C66">
        <v>56</v>
      </c>
      <c r="D66">
        <v>5</v>
      </c>
      <c r="F66">
        <v>1</v>
      </c>
      <c r="G66">
        <v>2</v>
      </c>
      <c r="I66">
        <v>57</v>
      </c>
      <c r="J66" s="13">
        <f>SUM(I66/$O66)</f>
        <v>0.890625</v>
      </c>
      <c r="L66">
        <v>7</v>
      </c>
      <c r="M66" s="13">
        <f>SUM(L66/$O66)</f>
        <v>0.109375</v>
      </c>
      <c r="O66" s="12">
        <f>SUM(I66,L66)</f>
        <v>64</v>
      </c>
    </row>
    <row r="67" spans="1:15" ht="12.75">
      <c r="A67">
        <v>460302</v>
      </c>
      <c r="B67" t="s">
        <v>34</v>
      </c>
      <c r="C67">
        <v>50</v>
      </c>
      <c r="D67">
        <v>5</v>
      </c>
      <c r="F67">
        <v>0</v>
      </c>
      <c r="G67">
        <v>2</v>
      </c>
      <c r="I67">
        <v>50</v>
      </c>
      <c r="J67" s="13">
        <f>SUM(I67/$O67)</f>
        <v>0.8771929824561403</v>
      </c>
      <c r="L67">
        <v>7</v>
      </c>
      <c r="M67" s="13">
        <f>SUM(L67/$O67)</f>
        <v>0.12280701754385964</v>
      </c>
      <c r="O67" s="12">
        <f>SUM(I67,L67)</f>
        <v>57</v>
      </c>
    </row>
    <row r="68" spans="1:15" ht="12.75">
      <c r="A68">
        <v>460303</v>
      </c>
      <c r="B68" t="s">
        <v>48</v>
      </c>
      <c r="C68">
        <v>6</v>
      </c>
      <c r="D68">
        <v>0</v>
      </c>
      <c r="F68">
        <v>1</v>
      </c>
      <c r="G68">
        <v>0</v>
      </c>
      <c r="I68">
        <v>7</v>
      </c>
      <c r="J68" s="13">
        <f>SUM(I68/$O68)</f>
        <v>1</v>
      </c>
      <c r="L68">
        <v>0</v>
      </c>
      <c r="M68" s="13">
        <f>SUM(L68/$O68)</f>
        <v>0</v>
      </c>
      <c r="O68" s="12">
        <f>SUM(I68,L68)</f>
        <v>7</v>
      </c>
    </row>
    <row r="69" spans="10:15" ht="12.75">
      <c r="J69" s="13"/>
      <c r="M69" s="13"/>
      <c r="O69" s="12"/>
    </row>
    <row r="70" spans="1:15" ht="12.75">
      <c r="A70">
        <v>4701</v>
      </c>
      <c r="B70" t="s">
        <v>33</v>
      </c>
      <c r="C70">
        <v>53</v>
      </c>
      <c r="D70">
        <v>34</v>
      </c>
      <c r="F70">
        <v>2</v>
      </c>
      <c r="G70">
        <v>9</v>
      </c>
      <c r="I70">
        <v>55</v>
      </c>
      <c r="J70" s="13">
        <f>SUM(I70/$O70)</f>
        <v>0.5612244897959183</v>
      </c>
      <c r="L70">
        <v>43</v>
      </c>
      <c r="M70" s="13">
        <f>SUM(L70/$O70)</f>
        <v>0.4387755102040816</v>
      </c>
      <c r="O70" s="12">
        <f>SUM(I70,L70)</f>
        <v>98</v>
      </c>
    </row>
    <row r="71" spans="1:15" ht="12.75">
      <c r="A71">
        <v>470103</v>
      </c>
      <c r="B71" t="s">
        <v>10</v>
      </c>
      <c r="C71">
        <v>9</v>
      </c>
      <c r="D71">
        <v>3</v>
      </c>
      <c r="F71">
        <v>0</v>
      </c>
      <c r="G71">
        <v>0</v>
      </c>
      <c r="I71">
        <v>9</v>
      </c>
      <c r="J71" s="13">
        <f>SUM(I71/$O71)</f>
        <v>0.75</v>
      </c>
      <c r="L71">
        <v>3</v>
      </c>
      <c r="M71" s="13">
        <f>SUM(L71/$O71)</f>
        <v>0.25</v>
      </c>
      <c r="O71" s="12">
        <f>SUM(I71,L71)</f>
        <v>12</v>
      </c>
    </row>
    <row r="72" spans="1:15" ht="12.75">
      <c r="A72">
        <v>470104</v>
      </c>
      <c r="B72" t="s">
        <v>14</v>
      </c>
      <c r="C72">
        <v>18</v>
      </c>
      <c r="D72">
        <v>23</v>
      </c>
      <c r="F72">
        <v>2</v>
      </c>
      <c r="G72">
        <v>8</v>
      </c>
      <c r="I72">
        <v>20</v>
      </c>
      <c r="J72" s="13">
        <f>SUM(I72/$O72)</f>
        <v>0.39215686274509803</v>
      </c>
      <c r="L72">
        <v>31</v>
      </c>
      <c r="M72" s="13">
        <f>SUM(L72/$O72)</f>
        <v>0.6078431372549019</v>
      </c>
      <c r="O72" s="12">
        <f>SUM(I72,L72)</f>
        <v>51</v>
      </c>
    </row>
    <row r="73" spans="1:15" ht="12.75">
      <c r="A73">
        <v>470105</v>
      </c>
      <c r="B73" t="s">
        <v>45</v>
      </c>
      <c r="C73">
        <v>26</v>
      </c>
      <c r="D73">
        <v>8</v>
      </c>
      <c r="F73">
        <v>0</v>
      </c>
      <c r="G73">
        <v>1</v>
      </c>
      <c r="I73">
        <v>26</v>
      </c>
      <c r="J73" s="13">
        <f>SUM(I73/$O73)</f>
        <v>0.7428571428571429</v>
      </c>
      <c r="L73">
        <v>9</v>
      </c>
      <c r="M73" s="13">
        <f>SUM(L73/$O73)</f>
        <v>0.2571428571428571</v>
      </c>
      <c r="O73" s="12">
        <f>SUM(I73,L73)</f>
        <v>35</v>
      </c>
    </row>
    <row r="74" spans="10:15" ht="12.75">
      <c r="J74" s="13"/>
      <c r="M74" s="13"/>
      <c r="O74" s="12"/>
    </row>
    <row r="75" spans="1:15" ht="12.75">
      <c r="A75">
        <v>5107</v>
      </c>
      <c r="B75" t="s">
        <v>40</v>
      </c>
      <c r="C75">
        <v>195</v>
      </c>
      <c r="D75">
        <v>108</v>
      </c>
      <c r="F75">
        <v>55</v>
      </c>
      <c r="G75">
        <v>38</v>
      </c>
      <c r="I75">
        <v>250</v>
      </c>
      <c r="J75" s="13">
        <f aca="true" t="shared" si="3" ref="J75:J83">SUM(I75/$O75)</f>
        <v>0.6313131313131313</v>
      </c>
      <c r="L75">
        <v>146</v>
      </c>
      <c r="M75" s="13">
        <f aca="true" t="shared" si="4" ref="M75:M83">SUM(L75/$O75)</f>
        <v>0.3686868686868687</v>
      </c>
      <c r="O75" s="12">
        <f aca="true" t="shared" si="5" ref="O75:O83">SUM(I75,L75)</f>
        <v>396</v>
      </c>
    </row>
    <row r="76" spans="1:15" ht="12.75">
      <c r="A76">
        <v>510703</v>
      </c>
      <c r="B76" t="s">
        <v>42</v>
      </c>
      <c r="C76">
        <v>10</v>
      </c>
      <c r="D76">
        <v>6</v>
      </c>
      <c r="F76">
        <v>4</v>
      </c>
      <c r="G76">
        <v>3</v>
      </c>
      <c r="I76">
        <v>14</v>
      </c>
      <c r="J76" s="13">
        <f t="shared" si="3"/>
        <v>0.6086956521739131</v>
      </c>
      <c r="L76">
        <v>9</v>
      </c>
      <c r="M76" s="13">
        <f t="shared" si="4"/>
        <v>0.391304347826087</v>
      </c>
      <c r="O76" s="12">
        <f t="shared" si="5"/>
        <v>23</v>
      </c>
    </row>
    <row r="77" spans="1:15" ht="12.75">
      <c r="A77">
        <v>510707</v>
      </c>
      <c r="B77" t="s">
        <v>41</v>
      </c>
      <c r="C77">
        <v>32</v>
      </c>
      <c r="D77">
        <v>9</v>
      </c>
      <c r="F77">
        <v>4</v>
      </c>
      <c r="G77">
        <v>3</v>
      </c>
      <c r="I77">
        <v>36</v>
      </c>
      <c r="J77" s="13">
        <f t="shared" si="3"/>
        <v>0.75</v>
      </c>
      <c r="L77">
        <v>12</v>
      </c>
      <c r="M77" s="13">
        <f t="shared" si="4"/>
        <v>0.25</v>
      </c>
      <c r="O77" s="12">
        <f t="shared" si="5"/>
        <v>48</v>
      </c>
    </row>
    <row r="78" spans="1:15" ht="12.75">
      <c r="A78">
        <v>510708</v>
      </c>
      <c r="B78" t="s">
        <v>56</v>
      </c>
      <c r="C78">
        <v>60</v>
      </c>
      <c r="D78">
        <v>43</v>
      </c>
      <c r="F78">
        <v>24</v>
      </c>
      <c r="G78">
        <v>11</v>
      </c>
      <c r="I78">
        <v>84</v>
      </c>
      <c r="J78" s="13">
        <f t="shared" si="3"/>
        <v>0.6086956521739131</v>
      </c>
      <c r="L78">
        <v>54</v>
      </c>
      <c r="M78" s="13">
        <f t="shared" si="4"/>
        <v>0.391304347826087</v>
      </c>
      <c r="O78" s="12">
        <f t="shared" si="5"/>
        <v>138</v>
      </c>
    </row>
    <row r="79" spans="1:15" ht="12.75">
      <c r="A79">
        <v>510710</v>
      </c>
      <c r="B79" t="s">
        <v>54</v>
      </c>
      <c r="C79">
        <v>15</v>
      </c>
      <c r="D79">
        <v>4</v>
      </c>
      <c r="F79">
        <v>3</v>
      </c>
      <c r="G79">
        <v>2</v>
      </c>
      <c r="I79">
        <v>18</v>
      </c>
      <c r="J79" s="13">
        <f t="shared" si="3"/>
        <v>0.75</v>
      </c>
      <c r="L79">
        <v>6</v>
      </c>
      <c r="M79" s="13">
        <f t="shared" si="4"/>
        <v>0.25</v>
      </c>
      <c r="O79" s="12">
        <f t="shared" si="5"/>
        <v>24</v>
      </c>
    </row>
    <row r="80" spans="1:15" ht="12.75">
      <c r="A80">
        <v>510713</v>
      </c>
      <c r="B80" t="s">
        <v>52</v>
      </c>
      <c r="C80">
        <v>52</v>
      </c>
      <c r="D80">
        <v>23</v>
      </c>
      <c r="F80">
        <v>18</v>
      </c>
      <c r="G80">
        <v>15</v>
      </c>
      <c r="I80">
        <v>70</v>
      </c>
      <c r="J80" s="13">
        <f t="shared" si="3"/>
        <v>0.6481481481481481</v>
      </c>
      <c r="L80">
        <v>38</v>
      </c>
      <c r="M80" s="13">
        <f t="shared" si="4"/>
        <v>0.35185185185185186</v>
      </c>
      <c r="O80" s="12">
        <f t="shared" si="5"/>
        <v>108</v>
      </c>
    </row>
    <row r="81" spans="1:15" ht="12.75">
      <c r="A81">
        <v>510714</v>
      </c>
      <c r="B81" t="s">
        <v>53</v>
      </c>
      <c r="C81">
        <v>11</v>
      </c>
      <c r="D81">
        <v>8</v>
      </c>
      <c r="F81">
        <v>0</v>
      </c>
      <c r="G81">
        <v>1</v>
      </c>
      <c r="I81">
        <v>11</v>
      </c>
      <c r="J81" s="13">
        <f t="shared" si="3"/>
        <v>0.55</v>
      </c>
      <c r="L81">
        <v>9</v>
      </c>
      <c r="M81" s="13">
        <f t="shared" si="4"/>
        <v>0.45</v>
      </c>
      <c r="O81" s="12">
        <f t="shared" si="5"/>
        <v>20</v>
      </c>
    </row>
    <row r="82" spans="1:15" ht="12.75">
      <c r="A82">
        <v>510716</v>
      </c>
      <c r="B82" t="s">
        <v>51</v>
      </c>
      <c r="C82">
        <v>10</v>
      </c>
      <c r="D82">
        <v>7</v>
      </c>
      <c r="F82">
        <v>1</v>
      </c>
      <c r="G82">
        <v>3</v>
      </c>
      <c r="I82">
        <v>11</v>
      </c>
      <c r="J82" s="13">
        <f t="shared" si="3"/>
        <v>0.5238095238095238</v>
      </c>
      <c r="L82">
        <v>10</v>
      </c>
      <c r="M82" s="13">
        <f t="shared" si="4"/>
        <v>0.47619047619047616</v>
      </c>
      <c r="O82" s="12">
        <f t="shared" si="5"/>
        <v>21</v>
      </c>
    </row>
    <row r="83" spans="1:15" ht="12.75">
      <c r="A83">
        <v>510717</v>
      </c>
      <c r="B83" t="s">
        <v>55</v>
      </c>
      <c r="C83">
        <v>5</v>
      </c>
      <c r="D83">
        <v>8</v>
      </c>
      <c r="F83">
        <v>1</v>
      </c>
      <c r="G83">
        <v>0</v>
      </c>
      <c r="I83">
        <v>6</v>
      </c>
      <c r="J83" s="13">
        <f t="shared" si="3"/>
        <v>0.42857142857142855</v>
      </c>
      <c r="L83">
        <v>8</v>
      </c>
      <c r="M83" s="13">
        <f t="shared" si="4"/>
        <v>0.5714285714285714</v>
      </c>
      <c r="O83" s="12">
        <f t="shared" si="5"/>
        <v>14</v>
      </c>
    </row>
    <row r="84" spans="10:15" ht="12.75">
      <c r="J84" s="13"/>
      <c r="M84" s="13"/>
      <c r="O84" s="12"/>
    </row>
    <row r="85" spans="1:15" ht="12.75">
      <c r="A85">
        <v>5212</v>
      </c>
      <c r="B85" t="s">
        <v>49</v>
      </c>
      <c r="C85">
        <v>3</v>
      </c>
      <c r="D85">
        <v>4</v>
      </c>
      <c r="F85">
        <v>0</v>
      </c>
      <c r="G85">
        <v>0</v>
      </c>
      <c r="I85">
        <v>3</v>
      </c>
      <c r="J85" s="13">
        <f>SUM(I85/$O85)</f>
        <v>0.42857142857142855</v>
      </c>
      <c r="L85">
        <v>4</v>
      </c>
      <c r="M85" s="13">
        <f>SUM(L85/$O85)</f>
        <v>0.5714285714285714</v>
      </c>
      <c r="O85" s="12">
        <f>SUM(I85,L85)</f>
        <v>7</v>
      </c>
    </row>
    <row r="86" spans="1:15" ht="12.75">
      <c r="A86">
        <v>521201</v>
      </c>
      <c r="B86" t="s">
        <v>50</v>
      </c>
      <c r="C86" s="16">
        <v>3</v>
      </c>
      <c r="D86" s="16">
        <v>4</v>
      </c>
      <c r="E86" s="16"/>
      <c r="F86" s="16">
        <v>0</v>
      </c>
      <c r="G86" s="16">
        <v>0</v>
      </c>
      <c r="H86" s="16"/>
      <c r="I86" s="16">
        <v>3</v>
      </c>
      <c r="J86" s="17">
        <f>SUM(I86/$O86)</f>
        <v>0.42857142857142855</v>
      </c>
      <c r="K86" s="16"/>
      <c r="L86" s="16">
        <v>4</v>
      </c>
      <c r="M86" s="17">
        <f>SUM(L86/$O86)</f>
        <v>0.5714285714285714</v>
      </c>
      <c r="N86" s="16"/>
      <c r="O86" s="18">
        <f>SUM(I86,L86)</f>
        <v>7</v>
      </c>
    </row>
    <row r="89" spans="1:15" ht="12.75">
      <c r="A89" s="2"/>
      <c r="B89" s="2" t="s">
        <v>5</v>
      </c>
      <c r="C89">
        <v>326</v>
      </c>
      <c r="D89">
        <v>197</v>
      </c>
      <c r="F89">
        <v>48</v>
      </c>
      <c r="G89">
        <v>63</v>
      </c>
      <c r="I89">
        <v>374</v>
      </c>
      <c r="J89" s="13">
        <f>SUM(I89/$O89)</f>
        <v>0.5899053627760252</v>
      </c>
      <c r="L89">
        <v>260</v>
      </c>
      <c r="M89" s="13">
        <f>SUM(L89/$O89)</f>
        <v>0.41009463722397477</v>
      </c>
      <c r="O89" s="12">
        <f>SUM(I89,L89)</f>
        <v>634</v>
      </c>
    </row>
    <row r="90" spans="1:15" ht="12.75">
      <c r="A90" s="2"/>
      <c r="B90" s="2" t="s">
        <v>3</v>
      </c>
      <c r="C90">
        <v>126</v>
      </c>
      <c r="D90">
        <v>49</v>
      </c>
      <c r="F90">
        <v>19</v>
      </c>
      <c r="G90">
        <v>25</v>
      </c>
      <c r="I90">
        <v>145</v>
      </c>
      <c r="J90" s="13">
        <f>SUM(I90/$O90)</f>
        <v>0.6621004566210046</v>
      </c>
      <c r="L90">
        <v>74</v>
      </c>
      <c r="M90" s="13">
        <f>SUM(L90/$O90)</f>
        <v>0.3378995433789954</v>
      </c>
      <c r="O90" s="12">
        <f>SUM(I90,L90)</f>
        <v>219</v>
      </c>
    </row>
    <row r="91" spans="1:15" ht="12.75">
      <c r="A91" s="2"/>
      <c r="B91" s="2" t="s">
        <v>7</v>
      </c>
      <c r="C91" s="16">
        <v>353</v>
      </c>
      <c r="D91" s="16">
        <v>192</v>
      </c>
      <c r="E91" s="16"/>
      <c r="F91" s="16">
        <v>53</v>
      </c>
      <c r="G91" s="16">
        <v>58</v>
      </c>
      <c r="H91" s="16"/>
      <c r="I91" s="16">
        <v>406</v>
      </c>
      <c r="J91" s="17">
        <f>SUM(I91/$O91)</f>
        <v>0.6189024390243902</v>
      </c>
      <c r="K91" s="16"/>
      <c r="L91" s="16">
        <v>250</v>
      </c>
      <c r="M91" s="17">
        <f>SUM(L91/$O91)</f>
        <v>0.38109756097560976</v>
      </c>
      <c r="N91" s="16"/>
      <c r="O91" s="18">
        <f>SUM(I91,L91)</f>
        <v>656</v>
      </c>
    </row>
    <row r="92" spans="1:15" ht="12.75">
      <c r="A92" s="2"/>
      <c r="B92" s="2"/>
      <c r="J92" s="13"/>
      <c r="M92" s="13"/>
      <c r="O92" s="12"/>
    </row>
    <row r="93" spans="1:15" ht="12.75">
      <c r="A93" s="2"/>
      <c r="B93" t="s">
        <v>65</v>
      </c>
      <c r="C93">
        <v>805</v>
      </c>
      <c r="D93">
        <v>438</v>
      </c>
      <c r="F93">
        <v>120</v>
      </c>
      <c r="G93">
        <v>146</v>
      </c>
      <c r="I93">
        <v>925</v>
      </c>
      <c r="J93" s="13">
        <f>SUM(I93/$O93)</f>
        <v>0.6129887342611001</v>
      </c>
      <c r="L93">
        <v>584</v>
      </c>
      <c r="M93" s="13">
        <f>SUM(L93/$O93)</f>
        <v>0.38701126573889993</v>
      </c>
      <c r="O93" s="12">
        <f>SUM(I93,L93)</f>
        <v>1509</v>
      </c>
    </row>
    <row r="94" spans="1:2" ht="12.75">
      <c r="A94" s="2"/>
      <c r="B94" s="2"/>
    </row>
    <row r="95" spans="1:2" ht="12.75">
      <c r="A95" s="15" t="s">
        <v>69</v>
      </c>
      <c r="B95" s="2"/>
    </row>
    <row r="96" spans="1:2" ht="12.75">
      <c r="A96" s="2"/>
      <c r="B96" s="2"/>
    </row>
    <row r="97" spans="1:2" ht="12.75">
      <c r="A97" s="2" t="s">
        <v>0</v>
      </c>
      <c r="B97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scott parke</cp:lastModifiedBy>
  <dcterms:modified xsi:type="dcterms:W3CDTF">2007-03-21T23:31:15Z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