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430" activeTab="0"/>
  </bookViews>
  <sheets>
    <sheet name="B-1" sheetId="1" r:id="rId1"/>
  </sheets>
  <definedNames/>
  <calcPr fullCalcOnLoad="1"/>
</workbook>
</file>

<file path=xl/sharedStrings.xml><?xml version="1.0" encoding="utf-8"?>
<sst xmlns="http://schemas.openxmlformats.org/spreadsheetml/2006/main" count="96" uniqueCount="84">
  <si>
    <t>*Selected programs reviewed in report only, excludes correctional and deceased students, as well as programs with a low number of completers.</t>
  </si>
  <si>
    <t>0907</t>
  </si>
  <si>
    <t>1110</t>
  </si>
  <si>
    <t>ADDITIONAL EDUCATION</t>
  </si>
  <si>
    <t>Advanced Certificate (30 hours or more)</t>
  </si>
  <si>
    <t>Apparel and Textiles</t>
  </si>
  <si>
    <t>Associate Degree</t>
  </si>
  <si>
    <t xml:space="preserve">Automated Manufacturing Technology </t>
  </si>
  <si>
    <t>Basic Certificate (Less than 30 hours)</t>
  </si>
  <si>
    <t>CIP</t>
  </si>
  <si>
    <t>Communication Systems Installation and Repair Technology</t>
  </si>
  <si>
    <t>Computer and Information Sciences, General</t>
  </si>
  <si>
    <t xml:space="preserve">Computer Engineering Technologies/Technicians </t>
  </si>
  <si>
    <t xml:space="preserve">Computer Graphics </t>
  </si>
  <si>
    <t>Computer Installation and Repair Technology/Technician</t>
  </si>
  <si>
    <t>Computer Programming</t>
  </si>
  <si>
    <t>Computer Programming, Specific Applications</t>
  </si>
  <si>
    <t>Computer Programming/Programmer, General</t>
  </si>
  <si>
    <t xml:space="preserve">Computer Software and Media Applications </t>
  </si>
  <si>
    <t xml:space="preserve">Computer Systems Networking and Telecommunications </t>
  </si>
  <si>
    <t xml:space="preserve">Computer Technology/Computer Systems Technology </t>
  </si>
  <si>
    <t xml:space="preserve">Computer/Information Technology Administration and Management </t>
  </si>
  <si>
    <t xml:space="preserve">Criminal Justice and Corrections </t>
  </si>
  <si>
    <t>Criminal Justice/Law Enforcement Administration</t>
  </si>
  <si>
    <t>Criminal Justice/Police Science</t>
  </si>
  <si>
    <t>Criminal Justice/Safety Studies</t>
  </si>
  <si>
    <t xml:space="preserve">Data Entry/Microcomputer Applications </t>
  </si>
  <si>
    <t xml:space="preserve">Data Entry/Microcomputer Applications, General </t>
  </si>
  <si>
    <t>EDUCATION</t>
  </si>
  <si>
    <t>EDUCATION AND</t>
  </si>
  <si>
    <t>Educational/Instructional Media Design</t>
  </si>
  <si>
    <t xml:space="preserve">Educational/Instructional Media Design </t>
  </si>
  <si>
    <t>Electrical and Power Transmission Installers</t>
  </si>
  <si>
    <t>Electrical Engineering Technologies/Technicians</t>
  </si>
  <si>
    <t>Electrical, Electronic and Comm. Engineering Technology/Technician</t>
  </si>
  <si>
    <t>Electrical/Electronics Maintenance Repair Technologies</t>
  </si>
  <si>
    <t>Electrician</t>
  </si>
  <si>
    <t>Electromechanical Instrumentation and Maint. Technologies/Technicians</t>
  </si>
  <si>
    <t>EMPLOYED AND</t>
  </si>
  <si>
    <t>EMPLOYED AND NOT</t>
  </si>
  <si>
    <t>EMPLOYED OR PURSUING</t>
  </si>
  <si>
    <t>EMPLOYMENT AND EDUCATION STATUS OF PROGRAM COMPLETERS</t>
  </si>
  <si>
    <t xml:space="preserve">Fashion and Fabric Consultant </t>
  </si>
  <si>
    <t>Forensic Science and Technology</t>
  </si>
  <si>
    <t>Health and Medical Administrative Services</t>
  </si>
  <si>
    <t>Health Information/Medical Records Technology/Technician</t>
  </si>
  <si>
    <t>Health Unit Coordinator/Ward Clerk</t>
  </si>
  <si>
    <t>Illinois Community College Board</t>
  </si>
  <si>
    <t>IN SELECTED CAREER AND TECHNICAL EDUCATION PROGRAMS</t>
  </si>
  <si>
    <t>Industrial Electronics Technology/Technician</t>
  </si>
  <si>
    <t>Information Sciences/Studies</t>
  </si>
  <si>
    <t>Information Technology</t>
  </si>
  <si>
    <t>Lineworker</t>
  </si>
  <si>
    <t>Management Information Systems and Services</t>
  </si>
  <si>
    <t>Management Information Systems, General</t>
  </si>
  <si>
    <t xml:space="preserve">Medical Administrative/Executive Assistant and Medical Secretary </t>
  </si>
  <si>
    <t xml:space="preserve">Medical Insurance Coding Specialist/Coder </t>
  </si>
  <si>
    <t xml:space="preserve">Medical Insurance Specialist/Medical Biller </t>
  </si>
  <si>
    <t xml:space="preserve">Medical Office Assistant/Specialist </t>
  </si>
  <si>
    <t xml:space="preserve">Medical Staff Services Technology/Technician </t>
  </si>
  <si>
    <t>Medical Transcription/Transcriptionist</t>
  </si>
  <si>
    <t>NOT EMPLOYED</t>
  </si>
  <si>
    <t>NUMBER</t>
  </si>
  <si>
    <t>OR BOTH</t>
  </si>
  <si>
    <t>PERCENT</t>
  </si>
  <si>
    <t>PROGRAM TITLE</t>
  </si>
  <si>
    <t>PURSUING ADDITIONAL</t>
  </si>
  <si>
    <t>Radio and Television</t>
  </si>
  <si>
    <t>Radio, Television and Digital Communication</t>
  </si>
  <si>
    <t>Report Total</t>
  </si>
  <si>
    <t>RESPONDING</t>
  </si>
  <si>
    <t>Robotics Technology/Technician</t>
  </si>
  <si>
    <t>Security and Loss Prevention Services</t>
  </si>
  <si>
    <t>SOURCE OF DATA:  Follow-Up Study of Fiscal Year 2005 Career and Technical Education Program Completers</t>
  </si>
  <si>
    <t xml:space="preserve">System Administration/Administrator </t>
  </si>
  <si>
    <t xml:space="preserve">System, Networking, and LAN/WAN Management/Manager </t>
  </si>
  <si>
    <t>Table B-1</t>
  </si>
  <si>
    <t xml:space="preserve">Telecommunications Technology/Technician </t>
  </si>
  <si>
    <t>TOTAL</t>
  </si>
  <si>
    <t>TOTAL GRADUATES</t>
  </si>
  <si>
    <t xml:space="preserve">Web Page, Digital/Multimedia and Information Resources Design </t>
  </si>
  <si>
    <t xml:space="preserve">Web/Multimedia Management and Webmaster </t>
  </si>
  <si>
    <t xml:space="preserve">Word Processing </t>
  </si>
  <si>
    <t>FY2005 GRADUATES FOR FY2006 REPORT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</si>
</sst>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name val="Arial"/>
      <family val="0"/>
    </font>
    <font>
      <sz val="8"/>
      <name val="Arial"/>
      <family val="0"/>
    </font>
    <font>
      <sz val="10"/>
      <name val="CG Times"/>
      <family val="0"/>
    </font>
    <font>
      <b/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1">
      <alignment/>
      <protection/>
    </xf>
  </cellStyleXfs>
  <cellXfs count="22">
    <xf numFmtId="0" fontId="0" fillId="0" borderId="0" xfId="0" applyAlignment="1">
      <alignment/>
    </xf>
    <xf numFmtId="3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Alignment="1">
      <alignment horizontal="centerContinuous"/>
    </xf>
    <xf numFmtId="0" fontId="0" fillId="2" borderId="2" xfId="0" applyAlignment="1">
      <alignment horizontal="centerContinuous"/>
    </xf>
    <xf numFmtId="166" fontId="3" fillId="2" borderId="0" xfId="0" applyAlignment="1">
      <alignment/>
    </xf>
    <xf numFmtId="166" fontId="0" fillId="0" borderId="0" xfId="0" applyAlignment="1">
      <alignment/>
    </xf>
    <xf numFmtId="0" fontId="4" fillId="2" borderId="0" xfId="0" applyAlignment="1">
      <alignment horizontal="centerContinuous"/>
    </xf>
    <xf numFmtId="0" fontId="0" fillId="2" borderId="2" xfId="0" applyAlignment="1">
      <alignment horizontal="center"/>
    </xf>
    <xf numFmtId="0" fontId="3" fillId="2" borderId="2" xfId="0" applyAlignment="1">
      <alignment horizontal="center"/>
    </xf>
    <xf numFmtId="0" fontId="0" fillId="2" borderId="0" xfId="0" applyAlignment="1">
      <alignment/>
    </xf>
    <xf numFmtId="3" fontId="0" fillId="2" borderId="0" xfId="0" applyAlignment="1">
      <alignment/>
    </xf>
    <xf numFmtId="0" fontId="5" fillId="2" borderId="0" xfId="0" applyAlignment="1">
      <alignment/>
    </xf>
    <xf numFmtId="0" fontId="6" fillId="2" borderId="0" xfId="0" applyAlignment="1">
      <alignment/>
    </xf>
    <xf numFmtId="0" fontId="0" fillId="2" borderId="2" xfId="0" applyAlignment="1">
      <alignment/>
    </xf>
    <xf numFmtId="0" fontId="4" fillId="0" borderId="0" xfId="0" applyAlignment="1">
      <alignment/>
    </xf>
    <xf numFmtId="166" fontId="4" fillId="0" borderId="0" xfId="0" applyAlignment="1">
      <alignment/>
    </xf>
    <xf numFmtId="3" fontId="4" fillId="2" borderId="0" xfId="0" applyAlignment="1">
      <alignment/>
    </xf>
    <xf numFmtId="166" fontId="7" fillId="2" borderId="0" xfId="0" applyAlignment="1">
      <alignment/>
    </xf>
    <xf numFmtId="3" fontId="4" fillId="0" borderId="0" xfId="0" applyAlignment="1">
      <alignment/>
    </xf>
    <xf numFmtId="0" fontId="0" fillId="2" borderId="0" xfId="0" applyFont="1" applyAlignment="1">
      <alignment/>
    </xf>
    <xf numFmtId="0" fontId="0" fillId="2" borderId="0" xfId="0" applyAlignment="1">
      <alignment horizontal="centerContinuous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63.8515625" style="0" customWidth="1"/>
    <col min="3" max="4" width="10.00390625" style="0" customWidth="1"/>
    <col min="5" max="5" width="2.00390625" style="0" customWidth="1"/>
    <col min="6" max="7" width="10.00390625" style="0" customWidth="1"/>
    <col min="8" max="8" width="2.00390625" style="0" customWidth="1"/>
    <col min="9" max="10" width="10.00390625" style="0" customWidth="1"/>
    <col min="11" max="11" width="2.00390625" style="0" customWidth="1"/>
    <col min="12" max="13" width="10.00390625" style="0" customWidth="1"/>
    <col min="14" max="14" width="2.00390625" style="0" customWidth="1"/>
    <col min="15" max="15" width="10.00390625" style="0" customWidth="1"/>
  </cols>
  <sheetData>
    <row r="1" spans="1:15" ht="12.75">
      <c r="A1" s="3" t="s">
        <v>47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 t="s">
        <v>76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" t="s">
        <v>41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3" t="s">
        <v>48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21" t="s">
        <v>83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3" t="s">
        <v>79</v>
      </c>
      <c r="M8" s="3"/>
      <c r="N8" s="10"/>
      <c r="O8" s="10"/>
    </row>
    <row r="9" spans="1:15" ht="12.75">
      <c r="A9" s="10"/>
      <c r="B9" s="10"/>
      <c r="C9" s="3" t="s">
        <v>39</v>
      </c>
      <c r="D9" s="3"/>
      <c r="E9" s="10"/>
      <c r="F9" s="3" t="s">
        <v>66</v>
      </c>
      <c r="G9" s="3"/>
      <c r="H9" s="10"/>
      <c r="I9" s="3" t="s">
        <v>38</v>
      </c>
      <c r="J9" s="3"/>
      <c r="K9" s="10"/>
      <c r="L9" s="3" t="s">
        <v>40</v>
      </c>
      <c r="M9" s="3"/>
      <c r="N9" s="10"/>
      <c r="O9" s="10"/>
    </row>
    <row r="10" spans="1:15" ht="12.75">
      <c r="A10" s="10"/>
      <c r="B10" s="10"/>
      <c r="C10" s="3" t="s">
        <v>66</v>
      </c>
      <c r="D10" s="3"/>
      <c r="E10" s="10"/>
      <c r="F10" s="3" t="s">
        <v>29</v>
      </c>
      <c r="G10" s="3"/>
      <c r="H10" s="10"/>
      <c r="I10" s="3" t="s">
        <v>66</v>
      </c>
      <c r="J10" s="3"/>
      <c r="K10" s="10"/>
      <c r="L10" s="3" t="s">
        <v>3</v>
      </c>
      <c r="M10" s="3"/>
      <c r="N10" s="10"/>
      <c r="O10" s="3" t="s">
        <v>78</v>
      </c>
    </row>
    <row r="11" spans="1:15" ht="12.75">
      <c r="A11" s="10"/>
      <c r="B11" s="10"/>
      <c r="C11" s="7" t="s">
        <v>28</v>
      </c>
      <c r="D11" s="7"/>
      <c r="E11" s="10"/>
      <c r="F11" s="7" t="s">
        <v>61</v>
      </c>
      <c r="G11" s="7"/>
      <c r="H11" s="10"/>
      <c r="I11" s="7" t="s">
        <v>28</v>
      </c>
      <c r="J11" s="7"/>
      <c r="K11" s="10"/>
      <c r="L11" s="7" t="s">
        <v>63</v>
      </c>
      <c r="M11" s="7"/>
      <c r="N11" s="10"/>
      <c r="O11" s="3" t="s">
        <v>62</v>
      </c>
    </row>
    <row r="12" spans="1:15" ht="12.75">
      <c r="A12" s="14" t="s">
        <v>9</v>
      </c>
      <c r="B12" s="14" t="s">
        <v>65</v>
      </c>
      <c r="C12" s="8" t="s">
        <v>62</v>
      </c>
      <c r="D12" s="9" t="s">
        <v>64</v>
      </c>
      <c r="E12" s="8"/>
      <c r="F12" s="8" t="s">
        <v>62</v>
      </c>
      <c r="G12" s="9" t="s">
        <v>64</v>
      </c>
      <c r="H12" s="8"/>
      <c r="I12" s="8" t="s">
        <v>62</v>
      </c>
      <c r="J12" s="9" t="s">
        <v>64</v>
      </c>
      <c r="K12" s="8"/>
      <c r="L12" s="8" t="s">
        <v>62</v>
      </c>
      <c r="M12" s="9" t="s">
        <v>64</v>
      </c>
      <c r="N12" s="14"/>
      <c r="O12" s="4" t="s">
        <v>70</v>
      </c>
    </row>
    <row r="13" spans="9:10" ht="12.75">
      <c r="I13" s="1"/>
      <c r="J13" s="1"/>
    </row>
    <row r="14" spans="1:15" ht="12.75">
      <c r="A14" s="2" t="s">
        <v>1</v>
      </c>
      <c r="B14" t="s">
        <v>68</v>
      </c>
      <c r="C14" s="1">
        <v>8</v>
      </c>
      <c r="D14" s="6">
        <f>SUM(C14/O14)</f>
        <v>0.5</v>
      </c>
      <c r="F14">
        <v>4</v>
      </c>
      <c r="G14" s="6">
        <f>SUM(F14/O14)</f>
        <v>0.25</v>
      </c>
      <c r="I14">
        <v>2</v>
      </c>
      <c r="J14" s="6">
        <f>SUM(I14/O14)</f>
        <v>0.125</v>
      </c>
      <c r="L14" s="11">
        <f>SUM(C14,F14,I14)</f>
        <v>14</v>
      </c>
      <c r="M14" s="5">
        <f>SUM(L14/$O14)</f>
        <v>0.875</v>
      </c>
      <c r="O14" s="11">
        <v>16</v>
      </c>
    </row>
    <row r="15" spans="1:15" ht="12.75">
      <c r="A15">
        <v>90701</v>
      </c>
      <c r="B15" t="s">
        <v>67</v>
      </c>
      <c r="C15" s="1">
        <v>8</v>
      </c>
      <c r="D15" s="6">
        <f>SUM(C15/O15)</f>
        <v>0.5</v>
      </c>
      <c r="F15">
        <v>4</v>
      </c>
      <c r="G15" s="6">
        <f>SUM(F15/O15)</f>
        <v>0.25</v>
      </c>
      <c r="I15">
        <v>2</v>
      </c>
      <c r="J15" s="6">
        <f>SUM(I15/O15)</f>
        <v>0.125</v>
      </c>
      <c r="L15" s="11">
        <f>SUM(C15,F15,I15)</f>
        <v>14</v>
      </c>
      <c r="M15" s="5">
        <f>SUM(L15/$O15)</f>
        <v>0.875</v>
      </c>
      <c r="O15" s="11">
        <v>16</v>
      </c>
    </row>
    <row r="16" ht="12.75">
      <c r="C16" s="1"/>
    </row>
    <row r="17" spans="1:15" ht="12.75">
      <c r="A17">
        <v>1101</v>
      </c>
      <c r="B17" t="s">
        <v>11</v>
      </c>
      <c r="C17" s="1">
        <v>39</v>
      </c>
      <c r="D17" s="6">
        <f>SUM(C17/O17)</f>
        <v>0.5064935064935064</v>
      </c>
      <c r="F17">
        <v>10</v>
      </c>
      <c r="G17" s="6">
        <f>SUM(F17/O17)</f>
        <v>0.12987012987012986</v>
      </c>
      <c r="I17">
        <v>13</v>
      </c>
      <c r="J17" s="6">
        <f>SUM(I17/O17)</f>
        <v>0.16883116883116883</v>
      </c>
      <c r="L17" s="11">
        <f>SUM(C17,F17,I17)</f>
        <v>62</v>
      </c>
      <c r="M17" s="5">
        <f>SUM(L17/$O17)</f>
        <v>0.8051948051948052</v>
      </c>
      <c r="O17" s="11">
        <v>77</v>
      </c>
    </row>
    <row r="18" spans="1:15" ht="12.75">
      <c r="A18">
        <v>110103</v>
      </c>
      <c r="B18" t="s">
        <v>51</v>
      </c>
      <c r="C18" s="1">
        <v>39</v>
      </c>
      <c r="D18" s="6">
        <f>SUM(C18/O18)</f>
        <v>0.5064935064935064</v>
      </c>
      <c r="F18">
        <v>10</v>
      </c>
      <c r="G18" s="6">
        <f>SUM(F18/O18)</f>
        <v>0.12987012987012986</v>
      </c>
      <c r="I18">
        <v>13</v>
      </c>
      <c r="J18" s="6">
        <f>SUM(I18/O18)</f>
        <v>0.16883116883116883</v>
      </c>
      <c r="L18" s="11">
        <f>SUM(C18,F18,I18)</f>
        <v>62</v>
      </c>
      <c r="M18" s="5">
        <f>SUM(L18/$O18)</f>
        <v>0.8051948051948052</v>
      </c>
      <c r="O18" s="11">
        <v>77</v>
      </c>
    </row>
    <row r="19" ht="12.75">
      <c r="C19" s="1"/>
    </row>
    <row r="20" spans="1:15" ht="12.75">
      <c r="A20">
        <v>1102</v>
      </c>
      <c r="B20" t="s">
        <v>15</v>
      </c>
      <c r="C20" s="1">
        <v>56</v>
      </c>
      <c r="D20" s="6">
        <f>SUM(C20/O20)</f>
        <v>0.5233644859813084</v>
      </c>
      <c r="F20">
        <v>10</v>
      </c>
      <c r="G20" s="6">
        <f>SUM(F20/O20)</f>
        <v>0.09345794392523364</v>
      </c>
      <c r="I20">
        <v>23</v>
      </c>
      <c r="J20" s="6">
        <f>SUM(I20/O20)</f>
        <v>0.21495327102803738</v>
      </c>
      <c r="L20" s="11">
        <f>SUM(C20,F20,I20)</f>
        <v>89</v>
      </c>
      <c r="M20" s="5">
        <f>SUM(L20/$O20)</f>
        <v>0.8317757009345794</v>
      </c>
      <c r="O20" s="11">
        <v>107</v>
      </c>
    </row>
    <row r="21" spans="1:15" ht="12.75">
      <c r="A21">
        <v>110201</v>
      </c>
      <c r="B21" t="s">
        <v>17</v>
      </c>
      <c r="C21" s="1">
        <v>28</v>
      </c>
      <c r="D21" s="6">
        <f>SUM(C21/O21)</f>
        <v>0.6829268292682927</v>
      </c>
      <c r="F21">
        <v>2</v>
      </c>
      <c r="G21" s="6">
        <f>SUM(F21/O21)</f>
        <v>0.04878048780487805</v>
      </c>
      <c r="I21">
        <v>5</v>
      </c>
      <c r="J21" s="6">
        <f>SUM(I21/O21)</f>
        <v>0.12195121951219512</v>
      </c>
      <c r="L21" s="11">
        <f>SUM(C21,F21,I21)</f>
        <v>35</v>
      </c>
      <c r="M21" s="5">
        <f>SUM(L21/$O21)</f>
        <v>0.8536585365853658</v>
      </c>
      <c r="O21" s="11">
        <v>41</v>
      </c>
    </row>
    <row r="22" spans="1:15" ht="12.75">
      <c r="A22">
        <v>110202</v>
      </c>
      <c r="B22" t="s">
        <v>16</v>
      </c>
      <c r="C22" s="1">
        <v>28</v>
      </c>
      <c r="D22" s="6">
        <f>SUM(C22/O22)</f>
        <v>0.42424242424242425</v>
      </c>
      <c r="F22">
        <v>8</v>
      </c>
      <c r="G22" s="6">
        <f>SUM(F22/O22)</f>
        <v>0.12121212121212122</v>
      </c>
      <c r="I22">
        <v>18</v>
      </c>
      <c r="J22" s="6">
        <f>SUM(I22/O22)</f>
        <v>0.2727272727272727</v>
      </c>
      <c r="L22" s="11">
        <f>SUM(C22,F22,I22)</f>
        <v>54</v>
      </c>
      <c r="M22" s="5">
        <f>SUM(L22/$O22)</f>
        <v>0.8181818181818182</v>
      </c>
      <c r="O22" s="11">
        <v>66</v>
      </c>
    </row>
    <row r="23" ht="12.75">
      <c r="C23" s="1"/>
    </row>
    <row r="24" spans="1:15" ht="12.75">
      <c r="A24">
        <v>1104</v>
      </c>
      <c r="B24" t="s">
        <v>50</v>
      </c>
      <c r="C24" s="1">
        <v>27</v>
      </c>
      <c r="D24" s="6">
        <f>SUM(C24/O24)</f>
        <v>0.46551724137931033</v>
      </c>
      <c r="F24">
        <v>4</v>
      </c>
      <c r="G24" s="6">
        <f>SUM(F24/O24)</f>
        <v>0.06896551724137931</v>
      </c>
      <c r="I24">
        <v>15</v>
      </c>
      <c r="J24" s="6">
        <f>SUM(I24/O24)</f>
        <v>0.25862068965517243</v>
      </c>
      <c r="L24" s="11">
        <f>SUM(C24,F24,I24)</f>
        <v>46</v>
      </c>
      <c r="M24" s="5">
        <f>SUM(L24/$O24)</f>
        <v>0.7931034482758621</v>
      </c>
      <c r="O24" s="11">
        <v>58</v>
      </c>
    </row>
    <row r="25" spans="1:15" ht="12.75">
      <c r="A25">
        <v>110401</v>
      </c>
      <c r="B25" t="s">
        <v>50</v>
      </c>
      <c r="C25" s="1">
        <v>27</v>
      </c>
      <c r="D25" s="6">
        <f>SUM(C25/O25)</f>
        <v>0.46551724137931033</v>
      </c>
      <c r="F25">
        <v>4</v>
      </c>
      <c r="G25" s="6">
        <f>SUM(F25/O25)</f>
        <v>0.06896551724137931</v>
      </c>
      <c r="I25">
        <v>15</v>
      </c>
      <c r="J25" s="6">
        <f>SUM(I25/O25)</f>
        <v>0.25862068965517243</v>
      </c>
      <c r="L25" s="11">
        <f>SUM(C25,F25,I25)</f>
        <v>46</v>
      </c>
      <c r="M25" s="5">
        <f>SUM(L25/$O25)</f>
        <v>0.7931034482758621</v>
      </c>
      <c r="O25" s="11">
        <v>58</v>
      </c>
    </row>
    <row r="26" ht="12.75">
      <c r="C26" s="1"/>
    </row>
    <row r="27" spans="1:15" ht="12.75">
      <c r="A27">
        <v>1106</v>
      </c>
      <c r="B27" t="s">
        <v>26</v>
      </c>
      <c r="C27" s="1">
        <v>19</v>
      </c>
      <c r="D27" s="6">
        <f>SUM(C27/O27)</f>
        <v>0.5277777777777778</v>
      </c>
      <c r="F27">
        <v>2</v>
      </c>
      <c r="G27" s="6">
        <f>SUM(F27/O27)</f>
        <v>0.05555555555555555</v>
      </c>
      <c r="I27">
        <v>8</v>
      </c>
      <c r="J27" s="6">
        <f>SUM(I27/O27)</f>
        <v>0.2222222222222222</v>
      </c>
      <c r="L27" s="11">
        <f>SUM(C27,F27,I27)</f>
        <v>29</v>
      </c>
      <c r="M27" s="5">
        <f>SUM(L27/$O27)</f>
        <v>0.8055555555555556</v>
      </c>
      <c r="O27" s="11">
        <v>36</v>
      </c>
    </row>
    <row r="28" spans="1:15" ht="12.75">
      <c r="A28">
        <v>110601</v>
      </c>
      <c r="B28" t="s">
        <v>27</v>
      </c>
      <c r="C28" s="1">
        <v>12</v>
      </c>
      <c r="D28" s="6">
        <f>SUM(C28/O28)</f>
        <v>0.5714285714285714</v>
      </c>
      <c r="F28">
        <v>1</v>
      </c>
      <c r="G28" s="6">
        <f>SUM(F28/O28)</f>
        <v>0.047619047619047616</v>
      </c>
      <c r="I28">
        <v>5</v>
      </c>
      <c r="J28" s="6">
        <f>SUM(I28/O28)</f>
        <v>0.23809523809523808</v>
      </c>
      <c r="L28" s="11">
        <f>SUM(C28,F28,I28)</f>
        <v>18</v>
      </c>
      <c r="M28" s="5">
        <f>SUM(L28/$O28)</f>
        <v>0.8571428571428571</v>
      </c>
      <c r="O28" s="11">
        <v>21</v>
      </c>
    </row>
    <row r="29" spans="1:15" ht="12.75">
      <c r="A29">
        <v>110602</v>
      </c>
      <c r="B29" t="s">
        <v>82</v>
      </c>
      <c r="C29" s="1">
        <v>7</v>
      </c>
      <c r="D29" s="6">
        <f>SUM(C29/O29)</f>
        <v>0.4666666666666667</v>
      </c>
      <c r="F29">
        <v>1</v>
      </c>
      <c r="G29" s="6">
        <f>SUM(F29/O29)</f>
        <v>0.06666666666666667</v>
      </c>
      <c r="I29">
        <v>3</v>
      </c>
      <c r="J29" s="6">
        <f>SUM(I29/O29)</f>
        <v>0.2</v>
      </c>
      <c r="L29" s="11">
        <f>SUM(C29,F29,I29)</f>
        <v>11</v>
      </c>
      <c r="M29" s="5">
        <f>SUM(L29/$O29)</f>
        <v>0.7333333333333333</v>
      </c>
      <c r="O29" s="11">
        <v>15</v>
      </c>
    </row>
    <row r="30" ht="12.75">
      <c r="C30" s="1"/>
    </row>
    <row r="31" spans="1:15" ht="12.75">
      <c r="A31">
        <v>1108</v>
      </c>
      <c r="B31" t="s">
        <v>18</v>
      </c>
      <c r="C31" s="1">
        <v>38</v>
      </c>
      <c r="D31" s="6">
        <f>SUM(C31/O31)</f>
        <v>0.4578313253012048</v>
      </c>
      <c r="F31">
        <v>8</v>
      </c>
      <c r="G31" s="6">
        <f>SUM(F31/O31)</f>
        <v>0.0963855421686747</v>
      </c>
      <c r="I31">
        <v>23</v>
      </c>
      <c r="J31" s="6">
        <f>SUM(I31/O31)</f>
        <v>0.27710843373493976</v>
      </c>
      <c r="L31" s="11">
        <f>SUM(C31,F31,I31)</f>
        <v>69</v>
      </c>
      <c r="M31" s="5">
        <f>SUM(L31/$O31)</f>
        <v>0.8313253012048193</v>
      </c>
      <c r="O31" s="11">
        <v>83</v>
      </c>
    </row>
    <row r="32" spans="1:15" ht="12.75">
      <c r="A32">
        <v>110801</v>
      </c>
      <c r="B32" t="s">
        <v>80</v>
      </c>
      <c r="C32" s="1">
        <v>30</v>
      </c>
      <c r="D32" s="6">
        <f>SUM(C32/O32)</f>
        <v>0.4225352112676056</v>
      </c>
      <c r="F32">
        <v>7</v>
      </c>
      <c r="G32" s="6">
        <f>SUM(F32/O32)</f>
        <v>0.09859154929577464</v>
      </c>
      <c r="I32">
        <v>22</v>
      </c>
      <c r="J32" s="6">
        <f>SUM(I32/O32)</f>
        <v>0.30985915492957744</v>
      </c>
      <c r="L32" s="11">
        <f>SUM(C32,F32,I32)</f>
        <v>59</v>
      </c>
      <c r="M32" s="5">
        <f>SUM(L32/$O32)</f>
        <v>0.8309859154929577</v>
      </c>
      <c r="O32" s="11">
        <v>71</v>
      </c>
    </row>
    <row r="33" spans="1:15" ht="12.75">
      <c r="A33">
        <v>110803</v>
      </c>
      <c r="B33" t="s">
        <v>13</v>
      </c>
      <c r="C33" s="1">
        <v>8</v>
      </c>
      <c r="D33" s="6">
        <f>SUM(C33/O33)</f>
        <v>0.6666666666666666</v>
      </c>
      <c r="F33">
        <v>1</v>
      </c>
      <c r="G33" s="6">
        <f>SUM(F33/O33)</f>
        <v>0.08333333333333333</v>
      </c>
      <c r="I33">
        <v>1</v>
      </c>
      <c r="J33" s="6">
        <f>SUM(I33/O33)</f>
        <v>0.08333333333333333</v>
      </c>
      <c r="L33" s="11">
        <f>SUM(C33,F33,I33)</f>
        <v>10</v>
      </c>
      <c r="M33" s="5">
        <f>SUM(L33/$O33)</f>
        <v>0.8333333333333334</v>
      </c>
      <c r="O33" s="11">
        <v>12</v>
      </c>
    </row>
    <row r="34" ht="12.75">
      <c r="C34" s="1"/>
    </row>
    <row r="35" spans="1:15" ht="12.75">
      <c r="A35">
        <v>1109</v>
      </c>
      <c r="B35" t="s">
        <v>19</v>
      </c>
      <c r="C35" s="1">
        <v>91</v>
      </c>
      <c r="D35" s="6">
        <f>SUM(C35/O35)</f>
        <v>0.5321637426900585</v>
      </c>
      <c r="F35">
        <v>13</v>
      </c>
      <c r="G35" s="6">
        <f>SUM(F35/O35)</f>
        <v>0.07602339181286549</v>
      </c>
      <c r="I35">
        <v>51</v>
      </c>
      <c r="J35" s="6">
        <f>SUM(I35/O35)</f>
        <v>0.2982456140350877</v>
      </c>
      <c r="L35" s="11">
        <f>SUM(C35,F35,I35)</f>
        <v>155</v>
      </c>
      <c r="M35" s="5">
        <f>SUM(L35/$O35)</f>
        <v>0.9064327485380117</v>
      </c>
      <c r="O35" s="11">
        <v>171</v>
      </c>
    </row>
    <row r="36" spans="1:15" ht="12.75">
      <c r="A36">
        <v>110901</v>
      </c>
      <c r="B36" t="s">
        <v>19</v>
      </c>
      <c r="C36" s="1">
        <v>91</v>
      </c>
      <c r="D36" s="6">
        <f>SUM(C36/O36)</f>
        <v>0.5321637426900585</v>
      </c>
      <c r="F36">
        <v>13</v>
      </c>
      <c r="G36" s="6">
        <f>SUM(F36/O36)</f>
        <v>0.07602339181286549</v>
      </c>
      <c r="I36">
        <v>51</v>
      </c>
      <c r="J36" s="6">
        <f>SUM(I36/O36)</f>
        <v>0.2982456140350877</v>
      </c>
      <c r="L36" s="11">
        <f>SUM(C36,F36,I36)</f>
        <v>155</v>
      </c>
      <c r="M36" s="5">
        <f>SUM(L36/$O36)</f>
        <v>0.9064327485380117</v>
      </c>
      <c r="O36" s="11">
        <v>171</v>
      </c>
    </row>
    <row r="37" ht="12.75">
      <c r="C37" s="1"/>
    </row>
    <row r="38" spans="1:15" ht="12.75">
      <c r="A38" s="2" t="s">
        <v>2</v>
      </c>
      <c r="B38" t="s">
        <v>21</v>
      </c>
      <c r="C38" s="1">
        <v>39</v>
      </c>
      <c r="D38" s="6">
        <f>SUM(C38/O38)</f>
        <v>0.5735294117647058</v>
      </c>
      <c r="F38">
        <v>4</v>
      </c>
      <c r="G38" s="6">
        <f>SUM(F38/O38)</f>
        <v>0.058823529411764705</v>
      </c>
      <c r="I38">
        <v>16</v>
      </c>
      <c r="J38" s="6">
        <f>SUM(I38/O38)</f>
        <v>0.23529411764705882</v>
      </c>
      <c r="L38" s="11">
        <f>SUM(C38,F38,I38)</f>
        <v>59</v>
      </c>
      <c r="M38" s="5">
        <f>SUM(L38/$O38)</f>
        <v>0.8676470588235294</v>
      </c>
      <c r="O38" s="11">
        <v>68</v>
      </c>
    </row>
    <row r="39" spans="1:15" ht="12.75">
      <c r="A39">
        <v>111001</v>
      </c>
      <c r="B39" t="s">
        <v>74</v>
      </c>
      <c r="C39" s="1">
        <v>21</v>
      </c>
      <c r="D39" s="6">
        <f>SUM(C39/O39)</f>
        <v>0.5526315789473685</v>
      </c>
      <c r="F39">
        <v>3</v>
      </c>
      <c r="G39" s="6">
        <f>SUM(F39/O39)</f>
        <v>0.07894736842105263</v>
      </c>
      <c r="I39">
        <v>9</v>
      </c>
      <c r="J39" s="6">
        <f>SUM(I39/O39)</f>
        <v>0.23684210526315788</v>
      </c>
      <c r="L39" s="11">
        <f>SUM(C39,F39,I39)</f>
        <v>33</v>
      </c>
      <c r="M39" s="5">
        <f>SUM(L39/$O39)</f>
        <v>0.868421052631579</v>
      </c>
      <c r="O39" s="11">
        <v>38</v>
      </c>
    </row>
    <row r="40" spans="1:15" ht="12.75">
      <c r="A40">
        <v>111002</v>
      </c>
      <c r="B40" t="s">
        <v>75</v>
      </c>
      <c r="C40" s="1">
        <v>10</v>
      </c>
      <c r="D40" s="6">
        <f>SUM(C40/O40)</f>
        <v>0.5882352941176471</v>
      </c>
      <c r="F40">
        <v>0</v>
      </c>
      <c r="G40" s="6">
        <f>SUM(F40/O40)</f>
        <v>0</v>
      </c>
      <c r="I40">
        <v>3</v>
      </c>
      <c r="J40" s="6">
        <f>SUM(I40/O40)</f>
        <v>0.17647058823529413</v>
      </c>
      <c r="L40" s="11">
        <f>SUM(C40,F40,I40)</f>
        <v>13</v>
      </c>
      <c r="M40" s="5">
        <f>SUM(L40/$O40)</f>
        <v>0.7647058823529411</v>
      </c>
      <c r="O40" s="11">
        <v>17</v>
      </c>
    </row>
    <row r="41" spans="1:15" ht="12.75">
      <c r="A41">
        <v>111004</v>
      </c>
      <c r="B41" t="s">
        <v>81</v>
      </c>
      <c r="C41" s="1">
        <v>8</v>
      </c>
      <c r="D41" s="6">
        <f>SUM(C41/O41)</f>
        <v>0.6153846153846154</v>
      </c>
      <c r="F41">
        <v>1</v>
      </c>
      <c r="G41" s="6">
        <f>SUM(F41/O41)</f>
        <v>0.07692307692307693</v>
      </c>
      <c r="I41">
        <v>4</v>
      </c>
      <c r="J41" s="6">
        <f>SUM(I41/O41)</f>
        <v>0.3076923076923077</v>
      </c>
      <c r="L41" s="11">
        <f>SUM(C41,F41,I41)</f>
        <v>13</v>
      </c>
      <c r="M41" s="5">
        <f>SUM(L41/$O41)</f>
        <v>1</v>
      </c>
      <c r="O41" s="11">
        <v>13</v>
      </c>
    </row>
    <row r="42" ht="12.75">
      <c r="C42" s="1"/>
    </row>
    <row r="43" spans="1:15" ht="12.75">
      <c r="A43">
        <v>1305</v>
      </c>
      <c r="B43" t="s">
        <v>30</v>
      </c>
      <c r="C43" s="1">
        <v>4</v>
      </c>
      <c r="D43" s="6">
        <f>SUM(C43/O43)</f>
        <v>0.5</v>
      </c>
      <c r="F43">
        <v>1</v>
      </c>
      <c r="G43" s="6">
        <f>SUM(F43/O43)</f>
        <v>0.125</v>
      </c>
      <c r="I43">
        <v>1</v>
      </c>
      <c r="J43" s="6">
        <f>SUM(I43/O43)</f>
        <v>0.125</v>
      </c>
      <c r="L43" s="11">
        <f>SUM(C43,F43,I43)</f>
        <v>6</v>
      </c>
      <c r="M43" s="5">
        <f>SUM(L43/$O43)</f>
        <v>0.75</v>
      </c>
      <c r="O43" s="11">
        <v>8</v>
      </c>
    </row>
    <row r="44" spans="1:15" ht="12.75">
      <c r="A44">
        <v>130501</v>
      </c>
      <c r="B44" t="s">
        <v>31</v>
      </c>
      <c r="C44" s="1">
        <v>4</v>
      </c>
      <c r="D44" s="6">
        <f>SUM(C44/O44)</f>
        <v>0.5</v>
      </c>
      <c r="F44">
        <v>1</v>
      </c>
      <c r="G44" s="6">
        <f>SUM(F44/O44)</f>
        <v>0.125</v>
      </c>
      <c r="I44">
        <v>1</v>
      </c>
      <c r="J44" s="6">
        <f>SUM(I44/O44)</f>
        <v>0.125</v>
      </c>
      <c r="L44" s="11">
        <f>SUM(C44,F44,I44)</f>
        <v>6</v>
      </c>
      <c r="M44" s="5">
        <f>SUM(L44/$O44)</f>
        <v>0.75</v>
      </c>
      <c r="O44" s="11">
        <v>8</v>
      </c>
    </row>
    <row r="45" ht="12.75">
      <c r="C45" s="1"/>
    </row>
    <row r="46" spans="1:15" ht="12.75">
      <c r="A46">
        <v>1503</v>
      </c>
      <c r="B46" t="s">
        <v>33</v>
      </c>
      <c r="C46" s="1">
        <v>70</v>
      </c>
      <c r="D46" s="6">
        <f>SUM(C46/O46)</f>
        <v>0.5982905982905983</v>
      </c>
      <c r="F46">
        <v>12</v>
      </c>
      <c r="G46" s="6">
        <f>SUM(F46/O46)</f>
        <v>0.10256410256410256</v>
      </c>
      <c r="I46">
        <v>23</v>
      </c>
      <c r="J46" s="6">
        <f>SUM(I46/O46)</f>
        <v>0.19658119658119658</v>
      </c>
      <c r="L46" s="11">
        <f>SUM(C46,F46,I46)</f>
        <v>105</v>
      </c>
      <c r="M46" s="5">
        <f>SUM(L46/$O46)</f>
        <v>0.8974358974358975</v>
      </c>
      <c r="O46" s="11">
        <v>117</v>
      </c>
    </row>
    <row r="47" spans="1:15" ht="12.75">
      <c r="A47">
        <v>150303</v>
      </c>
      <c r="B47" t="s">
        <v>34</v>
      </c>
      <c r="C47" s="1">
        <v>62</v>
      </c>
      <c r="D47" s="6">
        <f>SUM(C47/O47)</f>
        <v>0.5740740740740741</v>
      </c>
      <c r="F47">
        <v>11</v>
      </c>
      <c r="G47" s="6">
        <f>SUM(F47/O47)</f>
        <v>0.10185185185185185</v>
      </c>
      <c r="I47">
        <v>23</v>
      </c>
      <c r="J47" s="6">
        <f>SUM(I47/O47)</f>
        <v>0.21296296296296297</v>
      </c>
      <c r="L47" s="11">
        <f>SUM(C47,F47,I47)</f>
        <v>96</v>
      </c>
      <c r="M47" s="5">
        <f>SUM(L47/$O47)</f>
        <v>0.8888888888888888</v>
      </c>
      <c r="O47" s="11">
        <v>108</v>
      </c>
    </row>
    <row r="48" spans="1:15" ht="12.75">
      <c r="A48">
        <v>150305</v>
      </c>
      <c r="B48" t="s">
        <v>77</v>
      </c>
      <c r="C48" s="1">
        <v>8</v>
      </c>
      <c r="D48" s="6">
        <f>SUM(C48/O48)</f>
        <v>0.8888888888888888</v>
      </c>
      <c r="F48">
        <v>1</v>
      </c>
      <c r="G48" s="6">
        <f>SUM(F48/O48)</f>
        <v>0.1111111111111111</v>
      </c>
      <c r="I48">
        <v>0</v>
      </c>
      <c r="J48" s="6">
        <f>SUM(I48/O48)</f>
        <v>0</v>
      </c>
      <c r="L48" s="11">
        <f>SUM(C48,F48,I48)</f>
        <v>9</v>
      </c>
      <c r="M48" s="5">
        <f>SUM(L48/$O48)</f>
        <v>1</v>
      </c>
      <c r="O48" s="11">
        <v>9</v>
      </c>
    </row>
    <row r="49" ht="12.75">
      <c r="C49" s="1"/>
    </row>
    <row r="50" spans="1:15" ht="12.75">
      <c r="A50">
        <v>1504</v>
      </c>
      <c r="B50" t="s">
        <v>37</v>
      </c>
      <c r="C50" s="1">
        <v>16</v>
      </c>
      <c r="D50" s="6">
        <f>SUM(C50/O50)</f>
        <v>0.5333333333333333</v>
      </c>
      <c r="F50">
        <v>3</v>
      </c>
      <c r="G50" s="6">
        <f>SUM(F50/O50)</f>
        <v>0.1</v>
      </c>
      <c r="I50">
        <v>9</v>
      </c>
      <c r="J50" s="6">
        <f>SUM(I50/O50)</f>
        <v>0.3</v>
      </c>
      <c r="L50" s="11">
        <f>SUM(C50,F50,I50)</f>
        <v>28</v>
      </c>
      <c r="M50" s="5">
        <f>SUM(L50/$O50)</f>
        <v>0.9333333333333333</v>
      </c>
      <c r="O50" s="11">
        <v>30</v>
      </c>
    </row>
    <row r="51" spans="1:15" ht="12.75">
      <c r="A51">
        <v>150405</v>
      </c>
      <c r="B51" t="s">
        <v>71</v>
      </c>
      <c r="C51" s="1">
        <v>3</v>
      </c>
      <c r="D51" s="6">
        <f>SUM(C51/O51)</f>
        <v>0.375</v>
      </c>
      <c r="F51">
        <v>1</v>
      </c>
      <c r="G51" s="6">
        <f>SUM(F51/O51)</f>
        <v>0.125</v>
      </c>
      <c r="I51">
        <v>4</v>
      </c>
      <c r="J51" s="6">
        <f>SUM(I51/O51)</f>
        <v>0.5</v>
      </c>
      <c r="L51" s="11">
        <f>SUM(C51,F51,I51)</f>
        <v>8</v>
      </c>
      <c r="M51" s="5">
        <f>SUM(L51/$O51)</f>
        <v>1</v>
      </c>
      <c r="O51" s="11">
        <v>8</v>
      </c>
    </row>
    <row r="52" spans="1:15" ht="12.75">
      <c r="A52">
        <v>150411</v>
      </c>
      <c r="B52" t="s">
        <v>7</v>
      </c>
      <c r="C52" s="1">
        <v>13</v>
      </c>
      <c r="D52" s="6">
        <f>SUM(C52/O52)</f>
        <v>0.5909090909090909</v>
      </c>
      <c r="F52">
        <v>2</v>
      </c>
      <c r="G52" s="6">
        <f>SUM(F52/O52)</f>
        <v>0.09090909090909091</v>
      </c>
      <c r="I52">
        <v>5</v>
      </c>
      <c r="J52" s="6">
        <f>SUM(I52/O52)</f>
        <v>0.22727272727272727</v>
      </c>
      <c r="L52" s="11">
        <f>SUM(C52,F52,I52)</f>
        <v>20</v>
      </c>
      <c r="M52" s="5">
        <f>SUM(L52/$O52)</f>
        <v>0.9090909090909091</v>
      </c>
      <c r="O52" s="11">
        <v>22</v>
      </c>
    </row>
    <row r="53" ht="12.75">
      <c r="C53" s="1"/>
    </row>
    <row r="54" spans="1:15" ht="12.75">
      <c r="A54">
        <v>1512</v>
      </c>
      <c r="B54" t="s">
        <v>12</v>
      </c>
      <c r="C54" s="1">
        <v>7</v>
      </c>
      <c r="D54" s="6">
        <f>SUM(C54/O54)</f>
        <v>0.35</v>
      </c>
      <c r="F54">
        <v>5</v>
      </c>
      <c r="G54" s="6">
        <f>SUM(F54/O54)</f>
        <v>0.25</v>
      </c>
      <c r="I54">
        <v>7</v>
      </c>
      <c r="J54" s="6">
        <f>SUM(I54/O54)</f>
        <v>0.35</v>
      </c>
      <c r="L54" s="11">
        <f>SUM(C54,F54,I54)</f>
        <v>19</v>
      </c>
      <c r="M54" s="5">
        <f>SUM(L54/$O54)</f>
        <v>0.95</v>
      </c>
      <c r="O54" s="11">
        <v>20</v>
      </c>
    </row>
    <row r="55" spans="1:15" ht="12.75">
      <c r="A55">
        <v>151202</v>
      </c>
      <c r="B55" t="s">
        <v>20</v>
      </c>
      <c r="C55" s="1">
        <v>7</v>
      </c>
      <c r="D55" s="6">
        <f>SUM(C55/O55)</f>
        <v>0.35</v>
      </c>
      <c r="F55">
        <v>5</v>
      </c>
      <c r="G55" s="6">
        <f>SUM(F55/O55)</f>
        <v>0.25</v>
      </c>
      <c r="I55">
        <v>7</v>
      </c>
      <c r="J55" s="6">
        <f>SUM(I55/O55)</f>
        <v>0.35</v>
      </c>
      <c r="L55" s="11">
        <f>SUM(C55,F55,I55)</f>
        <v>19</v>
      </c>
      <c r="M55" s="5">
        <f>SUM(L55/$O55)</f>
        <v>0.95</v>
      </c>
      <c r="O55" s="11">
        <v>20</v>
      </c>
    </row>
    <row r="56" ht="12.75">
      <c r="C56" s="1"/>
    </row>
    <row r="57" spans="1:15" ht="12.75">
      <c r="A57">
        <v>1909</v>
      </c>
      <c r="B57" t="s">
        <v>5</v>
      </c>
      <c r="C57" s="1">
        <v>2</v>
      </c>
      <c r="D57" s="6">
        <f>SUM(C57/O57)</f>
        <v>0.18181818181818182</v>
      </c>
      <c r="F57">
        <v>1</v>
      </c>
      <c r="G57" s="6">
        <f>SUM(F57/O57)</f>
        <v>0.09090909090909091</v>
      </c>
      <c r="I57">
        <v>3</v>
      </c>
      <c r="J57" s="6">
        <f>SUM(I57/O57)</f>
        <v>0.2727272727272727</v>
      </c>
      <c r="L57" s="11">
        <f>SUM(C57,F57,I57)</f>
        <v>6</v>
      </c>
      <c r="M57" s="5">
        <f>SUM(L57/$O57)</f>
        <v>0.5454545454545454</v>
      </c>
      <c r="O57" s="11">
        <v>11</v>
      </c>
    </row>
    <row r="58" spans="1:15" ht="12.75">
      <c r="A58">
        <v>190906</v>
      </c>
      <c r="B58" t="s">
        <v>42</v>
      </c>
      <c r="C58" s="1">
        <v>2</v>
      </c>
      <c r="D58" s="6">
        <f>SUM(C58/O58)</f>
        <v>0.18181818181818182</v>
      </c>
      <c r="F58">
        <v>1</v>
      </c>
      <c r="G58" s="6">
        <f>SUM(F58/O58)</f>
        <v>0.09090909090909091</v>
      </c>
      <c r="I58">
        <v>3</v>
      </c>
      <c r="J58" s="6">
        <f>SUM(I58/O58)</f>
        <v>0.2727272727272727</v>
      </c>
      <c r="L58" s="11">
        <f>SUM(C58,F58,I58)</f>
        <v>6</v>
      </c>
      <c r="M58" s="5">
        <f>SUM(L58/$O58)</f>
        <v>0.5454545454545454</v>
      </c>
      <c r="O58" s="11">
        <v>11</v>
      </c>
    </row>
    <row r="59" ht="12.75">
      <c r="C59" s="1"/>
    </row>
    <row r="60" spans="1:15" ht="12.75">
      <c r="A60">
        <v>4301</v>
      </c>
      <c r="B60" t="s">
        <v>22</v>
      </c>
      <c r="C60" s="1">
        <v>255</v>
      </c>
      <c r="D60" s="6">
        <f aca="true" t="shared" si="0" ref="D60:D65">SUM(C60/O60)</f>
        <v>0.6390977443609023</v>
      </c>
      <c r="F60">
        <v>33</v>
      </c>
      <c r="G60" s="6">
        <f aca="true" t="shared" si="1" ref="G60:G65">SUM(F60/O60)</f>
        <v>0.08270676691729323</v>
      </c>
      <c r="I60">
        <v>86</v>
      </c>
      <c r="J60" s="6">
        <f aca="true" t="shared" si="2" ref="J60:J65">SUM(I60/O60)</f>
        <v>0.21553884711779447</v>
      </c>
      <c r="L60" s="11">
        <f aca="true" t="shared" si="3" ref="L60:L65">SUM(C60,F60,I60)</f>
        <v>374</v>
      </c>
      <c r="M60" s="5">
        <f aca="true" t="shared" si="4" ref="M60:M65">SUM(L60/$O60)</f>
        <v>0.9373433583959899</v>
      </c>
      <c r="O60" s="11">
        <v>399</v>
      </c>
    </row>
    <row r="61" spans="1:15" ht="12.75">
      <c r="A61">
        <v>430103</v>
      </c>
      <c r="B61" t="s">
        <v>23</v>
      </c>
      <c r="C61" s="1">
        <v>33</v>
      </c>
      <c r="D61" s="6">
        <f t="shared" si="0"/>
        <v>0.6</v>
      </c>
      <c r="F61">
        <v>5</v>
      </c>
      <c r="G61" s="6">
        <f t="shared" si="1"/>
        <v>0.09090909090909091</v>
      </c>
      <c r="I61">
        <v>12</v>
      </c>
      <c r="J61" s="6">
        <f t="shared" si="2"/>
        <v>0.21818181818181817</v>
      </c>
      <c r="L61" s="11">
        <f t="shared" si="3"/>
        <v>50</v>
      </c>
      <c r="M61" s="5">
        <f t="shared" si="4"/>
        <v>0.9090909090909091</v>
      </c>
      <c r="O61" s="11">
        <v>55</v>
      </c>
    </row>
    <row r="62" spans="1:15" ht="12.75">
      <c r="A62">
        <v>430104</v>
      </c>
      <c r="B62" t="s">
        <v>25</v>
      </c>
      <c r="C62" s="1">
        <v>21</v>
      </c>
      <c r="D62" s="6">
        <f t="shared" si="0"/>
        <v>0.6</v>
      </c>
      <c r="F62">
        <v>2</v>
      </c>
      <c r="G62" s="6">
        <f t="shared" si="1"/>
        <v>0.05714285714285714</v>
      </c>
      <c r="I62">
        <v>8</v>
      </c>
      <c r="J62" s="6">
        <f t="shared" si="2"/>
        <v>0.22857142857142856</v>
      </c>
      <c r="L62" s="11">
        <f t="shared" si="3"/>
        <v>31</v>
      </c>
      <c r="M62" s="5">
        <f t="shared" si="4"/>
        <v>0.8857142857142857</v>
      </c>
      <c r="O62" s="11">
        <v>35</v>
      </c>
    </row>
    <row r="63" spans="1:15" ht="12.75">
      <c r="A63">
        <v>430106</v>
      </c>
      <c r="B63" t="s">
        <v>43</v>
      </c>
      <c r="C63" s="1">
        <v>7</v>
      </c>
      <c r="D63" s="6">
        <f t="shared" si="0"/>
        <v>0.5384615384615384</v>
      </c>
      <c r="F63">
        <v>0</v>
      </c>
      <c r="G63" s="6">
        <f t="shared" si="1"/>
        <v>0</v>
      </c>
      <c r="I63">
        <v>4</v>
      </c>
      <c r="J63" s="6">
        <f t="shared" si="2"/>
        <v>0.3076923076923077</v>
      </c>
      <c r="L63" s="11">
        <f t="shared" si="3"/>
        <v>11</v>
      </c>
      <c r="M63" s="5">
        <f t="shared" si="4"/>
        <v>0.8461538461538461</v>
      </c>
      <c r="O63" s="11">
        <v>13</v>
      </c>
    </row>
    <row r="64" spans="1:15" ht="12.75">
      <c r="A64">
        <v>430107</v>
      </c>
      <c r="B64" t="s">
        <v>24</v>
      </c>
      <c r="C64" s="1">
        <v>145</v>
      </c>
      <c r="D64" s="6">
        <f t="shared" si="0"/>
        <v>0.606694560669456</v>
      </c>
      <c r="F64">
        <v>26</v>
      </c>
      <c r="G64" s="6">
        <f t="shared" si="1"/>
        <v>0.1087866108786611</v>
      </c>
      <c r="I64">
        <v>54</v>
      </c>
      <c r="J64" s="6">
        <f t="shared" si="2"/>
        <v>0.22594142259414227</v>
      </c>
      <c r="L64" s="11">
        <f t="shared" si="3"/>
        <v>225</v>
      </c>
      <c r="M64" s="5">
        <f t="shared" si="4"/>
        <v>0.9414225941422594</v>
      </c>
      <c r="O64" s="11">
        <v>239</v>
      </c>
    </row>
    <row r="65" spans="1:15" ht="12.75">
      <c r="A65">
        <v>430109</v>
      </c>
      <c r="B65" t="s">
        <v>72</v>
      </c>
      <c r="C65" s="1">
        <v>49</v>
      </c>
      <c r="D65" s="6">
        <f t="shared" si="0"/>
        <v>0.8596491228070176</v>
      </c>
      <c r="F65">
        <v>0</v>
      </c>
      <c r="G65" s="6">
        <f t="shared" si="1"/>
        <v>0</v>
      </c>
      <c r="I65">
        <v>8</v>
      </c>
      <c r="J65" s="6">
        <f t="shared" si="2"/>
        <v>0.14035087719298245</v>
      </c>
      <c r="L65" s="11">
        <f t="shared" si="3"/>
        <v>57</v>
      </c>
      <c r="M65" s="5">
        <f t="shared" si="4"/>
        <v>1</v>
      </c>
      <c r="O65" s="11">
        <v>57</v>
      </c>
    </row>
    <row r="66" ht="12.75">
      <c r="C66" s="1"/>
    </row>
    <row r="67" spans="1:15" ht="12.75">
      <c r="A67">
        <v>4603</v>
      </c>
      <c r="B67" t="s">
        <v>32</v>
      </c>
      <c r="C67" s="1">
        <v>49</v>
      </c>
      <c r="D67" s="6">
        <f>SUM(C67/O67)</f>
        <v>0.6805555555555556</v>
      </c>
      <c r="F67">
        <v>1</v>
      </c>
      <c r="G67" s="6">
        <f>SUM(F67/O67)</f>
        <v>0.013888888888888888</v>
      </c>
      <c r="I67">
        <v>16</v>
      </c>
      <c r="J67" s="6">
        <f>SUM(I67/O67)</f>
        <v>0.2222222222222222</v>
      </c>
      <c r="L67" s="11">
        <f>SUM(C67,F67,I67)</f>
        <v>66</v>
      </c>
      <c r="M67" s="5">
        <f>SUM(L67/$O67)</f>
        <v>0.9166666666666666</v>
      </c>
      <c r="O67" s="11">
        <v>72</v>
      </c>
    </row>
    <row r="68" spans="1:15" ht="12.75">
      <c r="A68">
        <v>460302</v>
      </c>
      <c r="B68" t="s">
        <v>36</v>
      </c>
      <c r="C68" s="1">
        <v>43</v>
      </c>
      <c r="D68" s="6">
        <f>SUM(C68/O68)</f>
        <v>0.671875</v>
      </c>
      <c r="F68">
        <v>1</v>
      </c>
      <c r="G68" s="6">
        <f>SUM(F68/O68)</f>
        <v>0.015625</v>
      </c>
      <c r="I68">
        <v>14</v>
      </c>
      <c r="J68" s="6">
        <f>SUM(I68/O68)</f>
        <v>0.21875</v>
      </c>
      <c r="L68" s="11">
        <f>SUM(C68,F68,I68)</f>
        <v>58</v>
      </c>
      <c r="M68" s="5">
        <f>SUM(L68/$O68)</f>
        <v>0.90625</v>
      </c>
      <c r="O68" s="11">
        <v>64</v>
      </c>
    </row>
    <row r="69" spans="1:15" ht="12.75">
      <c r="A69">
        <v>460303</v>
      </c>
      <c r="B69" t="s">
        <v>52</v>
      </c>
      <c r="C69" s="1">
        <v>6</v>
      </c>
      <c r="D69" s="6">
        <f>SUM(C69/O69)</f>
        <v>0.75</v>
      </c>
      <c r="F69">
        <v>0</v>
      </c>
      <c r="G69" s="6">
        <f>SUM(F69/O69)</f>
        <v>0</v>
      </c>
      <c r="I69">
        <v>2</v>
      </c>
      <c r="J69" s="6">
        <f>SUM(I69/O69)</f>
        <v>0.25</v>
      </c>
      <c r="L69" s="11">
        <f>SUM(C69,F69,I69)</f>
        <v>8</v>
      </c>
      <c r="M69" s="5">
        <f>SUM(L69/$O69)</f>
        <v>1</v>
      </c>
      <c r="O69" s="11">
        <v>8</v>
      </c>
    </row>
    <row r="70" ht="12.75">
      <c r="C70" s="1"/>
    </row>
    <row r="71" spans="1:15" ht="12.75">
      <c r="A71">
        <v>4701</v>
      </c>
      <c r="B71" t="s">
        <v>35</v>
      </c>
      <c r="C71" s="1">
        <v>80</v>
      </c>
      <c r="D71" s="6">
        <f>SUM(C71/O71)</f>
        <v>0.6349206349206349</v>
      </c>
      <c r="F71">
        <v>16</v>
      </c>
      <c r="G71" s="6">
        <f>SUM(F71/O71)</f>
        <v>0.12698412698412698</v>
      </c>
      <c r="I71">
        <v>18</v>
      </c>
      <c r="J71" s="6">
        <f>SUM(I71/O71)</f>
        <v>0.14285714285714285</v>
      </c>
      <c r="L71" s="11">
        <f>SUM(C71,F71,I71)</f>
        <v>114</v>
      </c>
      <c r="M71" s="5">
        <f>SUM(L71/$O71)</f>
        <v>0.9047619047619048</v>
      </c>
      <c r="O71" s="11">
        <v>126</v>
      </c>
    </row>
    <row r="72" spans="1:15" ht="12.75">
      <c r="A72">
        <v>470103</v>
      </c>
      <c r="B72" t="s">
        <v>10</v>
      </c>
      <c r="C72" s="1">
        <v>11</v>
      </c>
      <c r="D72" s="6">
        <f>SUM(C72/O72)</f>
        <v>0.8461538461538461</v>
      </c>
      <c r="F72">
        <v>1</v>
      </c>
      <c r="G72" s="6">
        <f>SUM(F72/O72)</f>
        <v>0.07692307692307693</v>
      </c>
      <c r="I72">
        <v>1</v>
      </c>
      <c r="J72" s="6">
        <f>SUM(I72/O72)</f>
        <v>0.07692307692307693</v>
      </c>
      <c r="L72" s="11">
        <f>SUM(C72,F72,I72)</f>
        <v>13</v>
      </c>
      <c r="M72" s="5">
        <f>SUM(L72/$O72)</f>
        <v>1</v>
      </c>
      <c r="O72" s="11">
        <v>13</v>
      </c>
    </row>
    <row r="73" spans="1:15" ht="12.75">
      <c r="A73">
        <v>470104</v>
      </c>
      <c r="B73" t="s">
        <v>14</v>
      </c>
      <c r="C73" s="1">
        <v>38</v>
      </c>
      <c r="D73" s="6">
        <f>SUM(C73/O73)</f>
        <v>0.5135135135135135</v>
      </c>
      <c r="F73">
        <v>12</v>
      </c>
      <c r="G73" s="6">
        <f>SUM(F73/O73)</f>
        <v>0.16216216216216217</v>
      </c>
      <c r="I73">
        <v>13</v>
      </c>
      <c r="J73" s="6">
        <f>SUM(I73/O73)</f>
        <v>0.17567567567567569</v>
      </c>
      <c r="L73" s="11">
        <f>SUM(C73,F73,I73)</f>
        <v>63</v>
      </c>
      <c r="M73" s="5">
        <f>SUM(L73/$O73)</f>
        <v>0.8513513513513513</v>
      </c>
      <c r="O73" s="11">
        <v>74</v>
      </c>
    </row>
    <row r="74" spans="1:15" ht="12.75">
      <c r="A74">
        <v>470105</v>
      </c>
      <c r="B74" t="s">
        <v>49</v>
      </c>
      <c r="C74" s="1">
        <v>31</v>
      </c>
      <c r="D74" s="6">
        <f>SUM(C74/O74)</f>
        <v>0.7948717948717948</v>
      </c>
      <c r="F74">
        <v>3</v>
      </c>
      <c r="G74" s="6">
        <f>SUM(F74/O74)</f>
        <v>0.07692307692307693</v>
      </c>
      <c r="I74">
        <v>4</v>
      </c>
      <c r="J74" s="6">
        <f>SUM(I74/O74)</f>
        <v>0.10256410256410256</v>
      </c>
      <c r="L74" s="11">
        <f>SUM(C74,F74,I74)</f>
        <v>38</v>
      </c>
      <c r="M74" s="5">
        <f>SUM(L74/$O74)</f>
        <v>0.9743589743589743</v>
      </c>
      <c r="O74" s="11">
        <v>39</v>
      </c>
    </row>
    <row r="75" ht="12.75">
      <c r="C75" s="1"/>
    </row>
    <row r="76" spans="1:15" ht="12.75">
      <c r="A76">
        <v>5107</v>
      </c>
      <c r="B76" t="s">
        <v>44</v>
      </c>
      <c r="C76" s="1">
        <v>330</v>
      </c>
      <c r="D76" s="6">
        <f aca="true" t="shared" si="5" ref="D76:D84">SUM(C76/O76)</f>
        <v>0.6613226452905812</v>
      </c>
      <c r="F76">
        <v>25</v>
      </c>
      <c r="G76" s="6">
        <f aca="true" t="shared" si="6" ref="G76:G84">SUM(F76/O76)</f>
        <v>0.050100200400801605</v>
      </c>
      <c r="I76">
        <v>67</v>
      </c>
      <c r="J76" s="6">
        <f aca="true" t="shared" si="7" ref="J76:J84">SUM(I76/O76)</f>
        <v>0.1342685370741483</v>
      </c>
      <c r="L76" s="11">
        <f aca="true" t="shared" si="8" ref="L76:L84">SUM(C76,F76,I76)</f>
        <v>422</v>
      </c>
      <c r="M76" s="5">
        <f aca="true" t="shared" si="9" ref="M76:M84">SUM(L76/$O76)</f>
        <v>0.845691382765531</v>
      </c>
      <c r="O76" s="11">
        <v>499</v>
      </c>
    </row>
    <row r="77" spans="1:15" ht="12.75">
      <c r="A77">
        <v>510703</v>
      </c>
      <c r="B77" t="s">
        <v>46</v>
      </c>
      <c r="C77" s="1">
        <v>19</v>
      </c>
      <c r="D77" s="6">
        <f t="shared" si="5"/>
        <v>0.6785714285714286</v>
      </c>
      <c r="F77">
        <v>2</v>
      </c>
      <c r="G77" s="6">
        <f t="shared" si="6"/>
        <v>0.07142857142857142</v>
      </c>
      <c r="I77">
        <v>4</v>
      </c>
      <c r="J77" s="6">
        <f t="shared" si="7"/>
        <v>0.14285714285714285</v>
      </c>
      <c r="L77" s="11">
        <f t="shared" si="8"/>
        <v>25</v>
      </c>
      <c r="M77" s="5">
        <f t="shared" si="9"/>
        <v>0.8928571428571429</v>
      </c>
      <c r="O77" s="11">
        <v>28</v>
      </c>
    </row>
    <row r="78" spans="1:15" ht="12.75">
      <c r="A78">
        <v>510707</v>
      </c>
      <c r="B78" t="s">
        <v>45</v>
      </c>
      <c r="C78" s="1">
        <v>39</v>
      </c>
      <c r="D78" s="6">
        <f t="shared" si="5"/>
        <v>0.6610169491525424</v>
      </c>
      <c r="F78">
        <v>1</v>
      </c>
      <c r="G78" s="6">
        <f t="shared" si="6"/>
        <v>0.01694915254237288</v>
      </c>
      <c r="I78">
        <v>9</v>
      </c>
      <c r="J78" s="6">
        <f t="shared" si="7"/>
        <v>0.15254237288135594</v>
      </c>
      <c r="L78" s="11">
        <f t="shared" si="8"/>
        <v>49</v>
      </c>
      <c r="M78" s="5">
        <f t="shared" si="9"/>
        <v>0.8305084745762712</v>
      </c>
      <c r="O78" s="11">
        <v>59</v>
      </c>
    </row>
    <row r="79" spans="1:15" ht="12.75">
      <c r="A79">
        <v>510708</v>
      </c>
      <c r="B79" t="s">
        <v>60</v>
      </c>
      <c r="C79" s="1">
        <v>115</v>
      </c>
      <c r="D79" s="6">
        <f t="shared" si="5"/>
        <v>0.6609195402298851</v>
      </c>
      <c r="F79">
        <v>11</v>
      </c>
      <c r="G79" s="6">
        <f t="shared" si="6"/>
        <v>0.06321839080459771</v>
      </c>
      <c r="I79">
        <v>23</v>
      </c>
      <c r="J79" s="6">
        <f t="shared" si="7"/>
        <v>0.13218390804597702</v>
      </c>
      <c r="L79" s="11">
        <f t="shared" si="8"/>
        <v>149</v>
      </c>
      <c r="M79" s="5">
        <f t="shared" si="9"/>
        <v>0.8563218390804598</v>
      </c>
      <c r="O79" s="11">
        <v>174</v>
      </c>
    </row>
    <row r="80" spans="1:15" ht="12.75">
      <c r="A80">
        <v>510710</v>
      </c>
      <c r="B80" t="s">
        <v>58</v>
      </c>
      <c r="C80" s="1">
        <v>18</v>
      </c>
      <c r="D80" s="6">
        <f t="shared" si="5"/>
        <v>0.6</v>
      </c>
      <c r="F80">
        <v>1</v>
      </c>
      <c r="G80" s="6">
        <f t="shared" si="6"/>
        <v>0.03333333333333333</v>
      </c>
      <c r="I80">
        <v>7</v>
      </c>
      <c r="J80" s="6">
        <f t="shared" si="7"/>
        <v>0.23333333333333334</v>
      </c>
      <c r="L80" s="11">
        <f t="shared" si="8"/>
        <v>26</v>
      </c>
      <c r="M80" s="5">
        <f t="shared" si="9"/>
        <v>0.8666666666666667</v>
      </c>
      <c r="O80" s="11">
        <v>30</v>
      </c>
    </row>
    <row r="81" spans="1:15" ht="12.75">
      <c r="A81">
        <v>510713</v>
      </c>
      <c r="B81" t="s">
        <v>56</v>
      </c>
      <c r="C81" s="1">
        <v>90</v>
      </c>
      <c r="D81" s="6">
        <f t="shared" si="5"/>
        <v>0.6716417910447762</v>
      </c>
      <c r="F81">
        <v>4</v>
      </c>
      <c r="G81" s="6">
        <f t="shared" si="6"/>
        <v>0.029850746268656716</v>
      </c>
      <c r="I81">
        <v>18</v>
      </c>
      <c r="J81" s="6">
        <f t="shared" si="7"/>
        <v>0.13432835820895522</v>
      </c>
      <c r="L81" s="11">
        <f t="shared" si="8"/>
        <v>112</v>
      </c>
      <c r="M81" s="5">
        <f t="shared" si="9"/>
        <v>0.835820895522388</v>
      </c>
      <c r="O81" s="11">
        <v>134</v>
      </c>
    </row>
    <row r="82" spans="1:15" ht="12.75">
      <c r="A82">
        <v>510714</v>
      </c>
      <c r="B82" t="s">
        <v>57</v>
      </c>
      <c r="C82" s="1">
        <v>17</v>
      </c>
      <c r="D82" s="6">
        <f t="shared" si="5"/>
        <v>0.7391304347826086</v>
      </c>
      <c r="F82">
        <v>1</v>
      </c>
      <c r="G82" s="6">
        <f t="shared" si="6"/>
        <v>0.043478260869565216</v>
      </c>
      <c r="I82">
        <v>3</v>
      </c>
      <c r="J82" s="6">
        <f t="shared" si="7"/>
        <v>0.13043478260869565</v>
      </c>
      <c r="L82" s="11">
        <f t="shared" si="8"/>
        <v>21</v>
      </c>
      <c r="M82" s="5">
        <f t="shared" si="9"/>
        <v>0.9130434782608695</v>
      </c>
      <c r="O82" s="11">
        <v>23</v>
      </c>
    </row>
    <row r="83" spans="1:15" ht="12.75">
      <c r="A83">
        <v>510716</v>
      </c>
      <c r="B83" t="s">
        <v>55</v>
      </c>
      <c r="C83" s="1">
        <v>19</v>
      </c>
      <c r="D83" s="6">
        <f t="shared" si="5"/>
        <v>0.5757575757575758</v>
      </c>
      <c r="F83">
        <v>4</v>
      </c>
      <c r="G83" s="6">
        <f t="shared" si="6"/>
        <v>0.12121212121212122</v>
      </c>
      <c r="I83">
        <v>2</v>
      </c>
      <c r="J83" s="6">
        <f t="shared" si="7"/>
        <v>0.06060606060606061</v>
      </c>
      <c r="L83" s="11">
        <f t="shared" si="8"/>
        <v>25</v>
      </c>
      <c r="M83" s="5">
        <f t="shared" si="9"/>
        <v>0.7575757575757576</v>
      </c>
      <c r="O83" s="11">
        <v>33</v>
      </c>
    </row>
    <row r="84" spans="1:15" ht="12.75">
      <c r="A84">
        <v>510717</v>
      </c>
      <c r="B84" t="s">
        <v>59</v>
      </c>
      <c r="C84" s="1">
        <v>13</v>
      </c>
      <c r="D84" s="6">
        <f t="shared" si="5"/>
        <v>0.7222222222222222</v>
      </c>
      <c r="F84">
        <v>1</v>
      </c>
      <c r="G84" s="6">
        <f t="shared" si="6"/>
        <v>0.05555555555555555</v>
      </c>
      <c r="I84">
        <v>1</v>
      </c>
      <c r="J84" s="6">
        <f t="shared" si="7"/>
        <v>0.05555555555555555</v>
      </c>
      <c r="L84" s="11">
        <f t="shared" si="8"/>
        <v>15</v>
      </c>
      <c r="M84" s="5">
        <f t="shared" si="9"/>
        <v>0.8333333333333334</v>
      </c>
      <c r="O84" s="11">
        <v>18</v>
      </c>
    </row>
    <row r="85" ht="12.75">
      <c r="C85" s="1"/>
    </row>
    <row r="86" spans="1:15" ht="12.75">
      <c r="A86">
        <v>5212</v>
      </c>
      <c r="B86" t="s">
        <v>53</v>
      </c>
      <c r="C86" s="1">
        <v>6</v>
      </c>
      <c r="D86" s="6">
        <f>SUM(C86/O86)</f>
        <v>0.75</v>
      </c>
      <c r="F86">
        <v>1</v>
      </c>
      <c r="G86" s="6">
        <f>SUM(F86/O86)</f>
        <v>0.125</v>
      </c>
      <c r="I86">
        <v>1</v>
      </c>
      <c r="J86" s="6">
        <f>SUM(I86/O86)</f>
        <v>0.125</v>
      </c>
      <c r="L86" s="11">
        <f>SUM(C86,F86,I86)</f>
        <v>8</v>
      </c>
      <c r="M86" s="5">
        <f>SUM(L86/$O86)</f>
        <v>1</v>
      </c>
      <c r="O86" s="11">
        <v>8</v>
      </c>
    </row>
    <row r="87" spans="1:15" ht="12.75">
      <c r="A87">
        <v>521201</v>
      </c>
      <c r="B87" t="s">
        <v>54</v>
      </c>
      <c r="C87" s="19">
        <v>6</v>
      </c>
      <c r="D87" s="16">
        <f>SUM(C87/O87)</f>
        <v>0.75</v>
      </c>
      <c r="E87" s="15"/>
      <c r="F87" s="15">
        <v>1</v>
      </c>
      <c r="G87" s="16">
        <f>SUM(F87/O87)</f>
        <v>0.125</v>
      </c>
      <c r="H87" s="15"/>
      <c r="I87" s="15">
        <v>1</v>
      </c>
      <c r="J87" s="16">
        <f>SUM(I87/O87)</f>
        <v>0.125</v>
      </c>
      <c r="K87" s="15"/>
      <c r="L87" s="17">
        <f>SUM(C87,F87,I87)</f>
        <v>8</v>
      </c>
      <c r="M87" s="18">
        <f>SUM(L87/$O87)</f>
        <v>1</v>
      </c>
      <c r="N87" s="15"/>
      <c r="O87" s="17">
        <v>8</v>
      </c>
    </row>
    <row r="88" spans="2:3" ht="12.75">
      <c r="B88" s="13"/>
      <c r="C88" s="1"/>
    </row>
    <row r="89" spans="2:15" ht="12.75">
      <c r="B89" s="12" t="s">
        <v>6</v>
      </c>
      <c r="C89" s="1">
        <v>480</v>
      </c>
      <c r="D89" s="6">
        <f>SUM(C89/O89)</f>
        <v>0.5985037406483791</v>
      </c>
      <c r="F89">
        <v>64</v>
      </c>
      <c r="G89" s="6">
        <f>SUM(F89/O89)</f>
        <v>0.0798004987531172</v>
      </c>
      <c r="I89">
        <v>160</v>
      </c>
      <c r="J89" s="6">
        <f>SUM(I89/O89)</f>
        <v>0.19950124688279303</v>
      </c>
      <c r="L89" s="11">
        <f>SUM(C89,F89,I89)</f>
        <v>704</v>
      </c>
      <c r="M89" s="5">
        <f>SUM(L89/$O89)</f>
        <v>0.8778054862842892</v>
      </c>
      <c r="O89" s="11">
        <v>802</v>
      </c>
    </row>
    <row r="90" spans="2:15" ht="12.75">
      <c r="B90" s="12" t="s">
        <v>4</v>
      </c>
      <c r="C90" s="1">
        <v>165</v>
      </c>
      <c r="D90" s="6">
        <f>SUM(C90/O90)</f>
        <v>0.6203007518796992</v>
      </c>
      <c r="F90">
        <v>12</v>
      </c>
      <c r="G90" s="6">
        <f>SUM(F90/O90)</f>
        <v>0.045112781954887216</v>
      </c>
      <c r="I90">
        <v>55</v>
      </c>
      <c r="J90" s="6">
        <f>SUM(I90/O90)</f>
        <v>0.20676691729323307</v>
      </c>
      <c r="L90" s="11">
        <f>SUM(C90,F90,I90)</f>
        <v>232</v>
      </c>
      <c r="M90" s="5">
        <f>SUM(L90/$O90)</f>
        <v>0.8721804511278195</v>
      </c>
      <c r="O90" s="11">
        <v>266</v>
      </c>
    </row>
    <row r="91" spans="2:15" ht="12.75">
      <c r="B91" s="12" t="s">
        <v>8</v>
      </c>
      <c r="C91" s="1">
        <v>491</v>
      </c>
      <c r="D91" s="6">
        <f>SUM(C91/O91)</f>
        <v>0.5859188544152745</v>
      </c>
      <c r="F91">
        <v>77</v>
      </c>
      <c r="G91" s="6">
        <f>SUM(F91/O91)</f>
        <v>0.09188544152744631</v>
      </c>
      <c r="I91">
        <v>167</v>
      </c>
      <c r="J91" s="6">
        <f>SUM(I91/O91)</f>
        <v>0.19928400954653938</v>
      </c>
      <c r="L91" s="11">
        <f>SUM(C91,F91,I91)</f>
        <v>735</v>
      </c>
      <c r="M91" s="5">
        <f>SUM(L91/$O91)</f>
        <v>0.8770883054892601</v>
      </c>
      <c r="O91" s="11">
        <v>838</v>
      </c>
    </row>
    <row r="92" spans="3:15" ht="12.75">
      <c r="C92" s="1"/>
      <c r="D92" s="6"/>
      <c r="G92" s="6"/>
      <c r="J92" s="6"/>
      <c r="L92" s="11"/>
      <c r="M92" s="5"/>
      <c r="O92" s="11"/>
    </row>
    <row r="93" spans="1:15" ht="12.75">
      <c r="A93" s="10"/>
      <c r="B93" t="s">
        <v>69</v>
      </c>
      <c r="C93" s="1">
        <v>1136</v>
      </c>
      <c r="D93" s="6">
        <f>SUM(C93/O93)</f>
        <v>0.5960125918153201</v>
      </c>
      <c r="F93">
        <v>153</v>
      </c>
      <c r="G93" s="6">
        <f>SUM(F93/O93)</f>
        <v>0.08027282266526757</v>
      </c>
      <c r="I93">
        <v>382</v>
      </c>
      <c r="J93" s="6">
        <f>SUM(I93/O93)</f>
        <v>0.20041972717733472</v>
      </c>
      <c r="L93" s="11">
        <v>1671</v>
      </c>
      <c r="M93" s="5">
        <f>SUM(L93/$O93)</f>
        <v>0.8767051416579223</v>
      </c>
      <c r="O93" s="11">
        <v>1906</v>
      </c>
    </row>
    <row r="94" spans="1:2" ht="12.75">
      <c r="A94" s="10"/>
      <c r="B94" s="10"/>
    </row>
    <row r="95" spans="1:2" ht="12.75">
      <c r="A95" s="20" t="s">
        <v>73</v>
      </c>
      <c r="B95" s="10"/>
    </row>
    <row r="96" spans="1:2" ht="12.75">
      <c r="A96" s="10"/>
      <c r="B96" s="10"/>
    </row>
    <row r="97" spans="1:2" ht="12.75">
      <c r="A97" s="10" t="s">
        <v>0</v>
      </c>
      <c r="B97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scott parke</cp:lastModifiedBy>
  <dcterms:modified xsi:type="dcterms:W3CDTF">2007-03-21T23:19:57Z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